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20" windowHeight="5265" tabRatio="934" activeTab="6"/>
  </bookViews>
  <sheets>
    <sheet name="Управление" sheetId="1" r:id="rId1"/>
    <sheet name="Государства" sheetId="2" r:id="rId2"/>
    <sheet name="Персонажи" sheetId="3" r:id="rId3"/>
    <sheet name="Территории" sheetId="4" r:id="rId4"/>
    <sheet name="Землевладельцы" sheetId="5" r:id="rId5"/>
    <sheet name="Бюджеты" sheetId="6" r:id="rId6"/>
    <sheet name="Монеты и цены" sheetId="7" r:id="rId7"/>
    <sheet name="Коэффициенты" sheetId="8" r:id="rId8"/>
    <sheet name="Персонаж-Шаблон" sheetId="9" r:id="rId9"/>
    <sheet name="Государство-Шаблон" sheetId="10" r:id="rId10"/>
    <sheet name="Наличка-Шаблон" sheetId="11" r:id="rId11"/>
  </sheets>
  <definedNames>
    <definedName name="TABLE" localSheetId="2">'Персонажи'!$J$120:$J$120</definedName>
    <definedName name="TABLE_2" localSheetId="2">'Персонажи'!$J$120:$N$120</definedName>
    <definedName name="TABLE_3" localSheetId="2">'Персонажи'!$J$120:$N$120</definedName>
    <definedName name="TABLE_4" localSheetId="2">'Персонажи'!$J$120:$N$120</definedName>
  </definedNames>
  <calcPr fullCalcOnLoad="1"/>
</workbook>
</file>

<file path=xl/sharedStrings.xml><?xml version="1.0" encoding="utf-8"?>
<sst xmlns="http://schemas.openxmlformats.org/spreadsheetml/2006/main" count="2415" uniqueCount="1084">
  <si>
    <t>Тарвалонская марка</t>
  </si>
  <si>
    <t>Основные валюты</t>
  </si>
  <si>
    <t>Андорская крона</t>
  </si>
  <si>
    <t>1:1</t>
  </si>
  <si>
    <t>1:1.5</t>
  </si>
  <si>
    <t>Тар-Валон</t>
  </si>
  <si>
    <t>Алтара</t>
  </si>
  <si>
    <t>Столица</t>
  </si>
  <si>
    <t>Амадиция</t>
  </si>
  <si>
    <t>Андор</t>
  </si>
  <si>
    <t>Дом Митсобар</t>
  </si>
  <si>
    <t>Удаленность от столицы</t>
  </si>
  <si>
    <t>Дом Траканд</t>
  </si>
  <si>
    <t>Дом Дамодред</t>
  </si>
  <si>
    <t>Дом Аншар</t>
  </si>
  <si>
    <t>Дом Араун</t>
  </si>
  <si>
    <t>Дом Барин</t>
  </si>
  <si>
    <t>Дом Брин</t>
  </si>
  <si>
    <t>Дом Кайрен</t>
  </si>
  <si>
    <t>Дом Каранд</t>
  </si>
  <si>
    <t>Дом Кирен</t>
  </si>
  <si>
    <t>Дом Коэлан</t>
  </si>
  <si>
    <t>Дом Марне</t>
  </si>
  <si>
    <t>Дом Налдвинн</t>
  </si>
  <si>
    <t>Дом Нарвелин</t>
  </si>
  <si>
    <t>Дом Пендар</t>
  </si>
  <si>
    <t>Дом Саранд</t>
  </si>
  <si>
    <t>Дом Реншар</t>
  </si>
  <si>
    <t>Дом Таравин</t>
  </si>
  <si>
    <t>Дом Траймане</t>
  </si>
  <si>
    <t>Арад Доман</t>
  </si>
  <si>
    <t>Арафел</t>
  </si>
  <si>
    <t>Гэалдан</t>
  </si>
  <si>
    <t>Иллиан</t>
  </si>
  <si>
    <t>Кайриэн</t>
  </si>
  <si>
    <t>Шелковый путь</t>
  </si>
  <si>
    <t>Дом Маравин</t>
  </si>
  <si>
    <t>Дом Райатин</t>
  </si>
  <si>
    <t>Дом Сайган</t>
  </si>
  <si>
    <t>Дом Таборвин</t>
  </si>
  <si>
    <t>Дом Анналин</t>
  </si>
  <si>
    <t>Кандор</t>
  </si>
  <si>
    <t>Майен</t>
  </si>
  <si>
    <t>Муранди</t>
  </si>
  <si>
    <t>Салдейя</t>
  </si>
  <si>
    <t>Тарабон</t>
  </si>
  <si>
    <t>Тир</t>
  </si>
  <si>
    <t>Шайнар</t>
  </si>
  <si>
    <t>СилаДома</t>
  </si>
  <si>
    <t>Престол Амерлин</t>
  </si>
  <si>
    <t>Красная Айя</t>
  </si>
  <si>
    <t>Зеленая Айя</t>
  </si>
  <si>
    <t>Желтая Айя</t>
  </si>
  <si>
    <t>Белая Айя</t>
  </si>
  <si>
    <t>Серая Айя</t>
  </si>
  <si>
    <t>Коричневая Айя</t>
  </si>
  <si>
    <t>Таможенные пошлины</t>
  </si>
  <si>
    <t>Орден Чад Света</t>
  </si>
  <si>
    <t>Прочее</t>
  </si>
  <si>
    <t>Доходность Дома</t>
  </si>
  <si>
    <t>Доходность Гос-ва</t>
  </si>
  <si>
    <t>Таможенные платежи</t>
  </si>
  <si>
    <t>Грегорин Панар</t>
  </si>
  <si>
    <t>Спирон Нареттин</t>
  </si>
  <si>
    <t>Пошлины-Андор</t>
  </si>
  <si>
    <t>Пошлины-Побережье</t>
  </si>
  <si>
    <t>Пошлины-Запад</t>
  </si>
  <si>
    <t>Гос. Земли</t>
  </si>
  <si>
    <t xml:space="preserve">Пошлины-Порубежье </t>
  </si>
  <si>
    <t>Дом Даганред</t>
  </si>
  <si>
    <t>Дом Даренгил</t>
  </si>
  <si>
    <t>Дом Деловинде</t>
  </si>
  <si>
    <t>Дом Дулэйн</t>
  </si>
  <si>
    <t>Дом Нолайсен</t>
  </si>
  <si>
    <t>Дом Ошелин</t>
  </si>
  <si>
    <t>Дом Чулиандред</t>
  </si>
  <si>
    <t>Пошлины</t>
  </si>
  <si>
    <t>Дом Саньяго</t>
  </si>
  <si>
    <t>Дом Андиама</t>
  </si>
  <si>
    <t>Дом Сиснера</t>
  </si>
  <si>
    <t>Дом Рамирес</t>
  </si>
  <si>
    <t>Дом Асегора</t>
  </si>
  <si>
    <t>Дом Новарес</t>
  </si>
  <si>
    <t>End</t>
  </si>
  <si>
    <t>Владения дома Митсобар</t>
  </si>
  <si>
    <t>Владения Чад Света</t>
  </si>
  <si>
    <t xml:space="preserve">Таможенные пошлины </t>
  </si>
  <si>
    <t>Смещение</t>
  </si>
  <si>
    <t>Пересчитать все для страны</t>
  </si>
  <si>
    <t>Государство</t>
  </si>
  <si>
    <t>Источник дохода</t>
  </si>
  <si>
    <t>Владелец или управляющий</t>
  </si>
  <si>
    <t>Страна</t>
  </si>
  <si>
    <t>Персонаж</t>
  </si>
  <si>
    <t>Беллон</t>
  </si>
  <si>
    <t>Кармера</t>
  </si>
  <si>
    <t>Мардецин</t>
  </si>
  <si>
    <t>Сиенда</t>
  </si>
  <si>
    <t>Амадор</t>
  </si>
  <si>
    <t>Сельское хозяйство</t>
  </si>
  <si>
    <t xml:space="preserve"> зерно, вино, табак, шерсть; золото, серебро, железо,</t>
  </si>
  <si>
    <t>иная продукция рудников; "массовая" ремесленная продукция</t>
  </si>
  <si>
    <t>Кэймлин</t>
  </si>
  <si>
    <t>Арингилл</t>
  </si>
  <si>
    <t>торговый узел на Эринин</t>
  </si>
  <si>
    <t>Байрлон</t>
  </si>
  <si>
    <t>Беломостье</t>
  </si>
  <si>
    <t>Двуречье</t>
  </si>
  <si>
    <t>Дхурран</t>
  </si>
  <si>
    <t>Новый Брайм</t>
  </si>
  <si>
    <t>Тунагайские холмы</t>
  </si>
  <si>
    <t>Четыре Короля</t>
  </si>
  <si>
    <t>рудники</t>
  </si>
  <si>
    <t>торговый узел на Аринелле</t>
  </si>
  <si>
    <t>табак, шерсть</t>
  </si>
  <si>
    <t>лошади-тяжеловозы</t>
  </si>
  <si>
    <t>на тракте на Тар Валон</t>
  </si>
  <si>
    <t>белое вино</t>
  </si>
  <si>
    <t>пересечение Кэймлинск. и Лугардск. Трактов</t>
  </si>
  <si>
    <t>квасцы, камень, черные металлы</t>
  </si>
  <si>
    <t>Абила</t>
  </si>
  <si>
    <t>Бетал</t>
  </si>
  <si>
    <t>Боаннда</t>
  </si>
  <si>
    <t>Даллинский лес</t>
  </si>
  <si>
    <t>Козамелле</t>
  </si>
  <si>
    <t>Джеханнах</t>
  </si>
  <si>
    <t>кружева, зеркала, др. предметы роскоши; вино;</t>
  </si>
  <si>
    <t>Ариндрим</t>
  </si>
  <si>
    <t>Земельные сборы</t>
  </si>
  <si>
    <t>Колхайн</t>
  </si>
  <si>
    <t>Майрон</t>
  </si>
  <si>
    <t>Селейзин</t>
  </si>
  <si>
    <t>Селиан</t>
  </si>
  <si>
    <t>Тарон</t>
  </si>
  <si>
    <t>знаменитое белое вино</t>
  </si>
  <si>
    <t>на Эринин напротив Арингилла</t>
  </si>
  <si>
    <t>болота</t>
  </si>
  <si>
    <t>у Джангайского перевала, бывш. Шелковый Путь</t>
  </si>
  <si>
    <t>восточн. Кайриэн</t>
  </si>
  <si>
    <t>Масляная рыба</t>
  </si>
  <si>
    <t>редкие сорта древесины, ледяные перцы, меха</t>
  </si>
  <si>
    <t>Аснелле</t>
  </si>
  <si>
    <t>Башир</t>
  </si>
  <si>
    <t>Ганаи</t>
  </si>
  <si>
    <t>Иринъявар</t>
  </si>
  <si>
    <t>Кунвар</t>
  </si>
  <si>
    <t>Мехар</t>
  </si>
  <si>
    <t>Сидона</t>
  </si>
  <si>
    <t>Шахайни</t>
  </si>
  <si>
    <t>Марадон</t>
  </si>
  <si>
    <t>зерно, рыба, красное вино, оливковое масло, кони (лучшие в мире);</t>
  </si>
  <si>
    <t>железо, краснокамень, квасцы; тирская сталь; тирские ткани;</t>
  </si>
  <si>
    <t>Годан</t>
  </si>
  <si>
    <t>порт на Ремарском заливе</t>
  </si>
  <si>
    <t>Мос Шираре</t>
  </si>
  <si>
    <t>Фал Моран</t>
  </si>
  <si>
    <t>Анкор Дэйл</t>
  </si>
  <si>
    <t>Джехаан</t>
  </si>
  <si>
    <t>Камрон Каан</t>
  </si>
  <si>
    <t>Фал Дара</t>
  </si>
  <si>
    <t>Фал Сион</t>
  </si>
  <si>
    <t>Агельмар</t>
  </si>
  <si>
    <t>сев. граница</t>
  </si>
  <si>
    <t>дорога на Малкир</t>
  </si>
  <si>
    <t>граница с Айил</t>
  </si>
  <si>
    <t>Налог Дома</t>
  </si>
  <si>
    <t>Сила Власти</t>
  </si>
  <si>
    <t>Доходы по регионам</t>
  </si>
  <si>
    <t>Регион</t>
  </si>
  <si>
    <t>Доход</t>
  </si>
  <si>
    <t>Расходы</t>
  </si>
  <si>
    <t>Разведка</t>
  </si>
  <si>
    <t>Баланс:</t>
  </si>
  <si>
    <t>Расход</t>
  </si>
  <si>
    <t>Сальдо</t>
  </si>
  <si>
    <t>Запасы</t>
  </si>
  <si>
    <t>Реальные цены</t>
  </si>
  <si>
    <t>Оружие починка</t>
  </si>
  <si>
    <t>от 1</t>
  </si>
  <si>
    <t>Цапля</t>
  </si>
  <si>
    <t xml:space="preserve">от 3 </t>
  </si>
  <si>
    <t>Проезд на корабле</t>
  </si>
  <si>
    <t>Лечение</t>
  </si>
  <si>
    <t>Солдат гвардии</t>
  </si>
  <si>
    <t>Наемник, богатый земледелец</t>
  </si>
  <si>
    <t>Король сильной страны</t>
  </si>
  <si>
    <t>Великий дом, король</t>
  </si>
  <si>
    <t>Малый дом, крупный торговец</t>
  </si>
  <si>
    <t>Средний торговец</t>
  </si>
  <si>
    <t>Величайший дом, Белоплащники, король средней страны</t>
  </si>
  <si>
    <t>Крестьянин</t>
  </si>
  <si>
    <t>Нищий</t>
  </si>
  <si>
    <t>Почта</t>
  </si>
  <si>
    <t>Сложность вопроса : от 1 до 10, зависит от дальности, открытости информации, неочевидности, точности ответа</t>
  </si>
  <si>
    <t>1 - вопрос вида да/нет про близлежащую территорию по несекретной информации</t>
  </si>
  <si>
    <t>10 - вопрос про секретную информацию на среднем расстоянии с числовым ответом</t>
  </si>
  <si>
    <t>(Более сложные вопросы задавать можно, но ответ точно ложный)</t>
  </si>
  <si>
    <t>Не более 25% ответов ложны</t>
  </si>
  <si>
    <t>Уровень</t>
  </si>
  <si>
    <t xml:space="preserve">Число баллов </t>
  </si>
  <si>
    <t xml:space="preserve">Стоимость балла в вирт.экономике - 2000 </t>
  </si>
  <si>
    <t>Создание сети - от 10000</t>
  </si>
  <si>
    <t>Сеть в родном государстве</t>
  </si>
  <si>
    <t>Сеть в чужом государстве</t>
  </si>
  <si>
    <t>Сеть в ближайших гос-ах</t>
  </si>
  <si>
    <t xml:space="preserve">Ранд </t>
  </si>
  <si>
    <t>Мэт</t>
  </si>
  <si>
    <t>Перрин</t>
  </si>
  <si>
    <t>Илэйн</t>
  </si>
  <si>
    <t>Салидар</t>
  </si>
  <si>
    <t>Мин</t>
  </si>
  <si>
    <t>Авиенда</t>
  </si>
  <si>
    <t>Найнив</t>
  </si>
  <si>
    <t>Эгвейн</t>
  </si>
  <si>
    <t>Лойал</t>
  </si>
  <si>
    <t>Равин</t>
  </si>
  <si>
    <t>Асмодиан</t>
  </si>
  <si>
    <t>Могидин</t>
  </si>
  <si>
    <t>Ланфир</t>
  </si>
  <si>
    <t>Алвиарин Фрайден</t>
  </si>
  <si>
    <t>Тар Валон</t>
  </si>
  <si>
    <t>Сильвиана</t>
  </si>
  <si>
    <t>Джолин Маза</t>
  </si>
  <si>
    <t>Тарна Фейр</t>
  </si>
  <si>
    <t>Норидин</t>
  </si>
  <si>
    <t>Алтэйя, Принятая</t>
  </si>
  <si>
    <t>послушница</t>
  </si>
  <si>
    <t>Шириам Байянар</t>
  </si>
  <si>
    <t>Лиане Шариф</t>
  </si>
  <si>
    <t>Суан Санчей</t>
  </si>
  <si>
    <t>Мирелле</t>
  </si>
  <si>
    <t>Аланна Мосвани</t>
  </si>
  <si>
    <t>Элеа Ринна, Принятая</t>
  </si>
  <si>
    <t>Романда Кассин</t>
  </si>
  <si>
    <t>Гарет Брин</t>
  </si>
  <si>
    <t>Логайн</t>
  </si>
  <si>
    <t>Морейн Дамодред</t>
  </si>
  <si>
    <t>Лан</t>
  </si>
  <si>
    <t>Верин Матвин</t>
  </si>
  <si>
    <t>Томас, страж Верин</t>
  </si>
  <si>
    <t>Кадсуане Мелайдрин</t>
  </si>
  <si>
    <t>Пейдрон Найол</t>
  </si>
  <si>
    <t>Белоплащники</t>
  </si>
  <si>
    <t>Радам Асунава</t>
  </si>
  <si>
    <t>Эамон Валда</t>
  </si>
  <si>
    <t>Галадедрид Дамодред</t>
  </si>
  <si>
    <t>Айвон Ошелин</t>
  </si>
  <si>
    <t>Абдель Омерна</t>
  </si>
  <si>
    <t>сапер</t>
  </si>
  <si>
    <t>Вопрошающий</t>
  </si>
  <si>
    <t>Моргейз</t>
  </si>
  <si>
    <t>Лини</t>
  </si>
  <si>
    <t>Гейбрил</t>
  </si>
  <si>
    <t>кладоискатель / вор</t>
  </si>
  <si>
    <t>Фэйли</t>
  </si>
  <si>
    <t>Тэм ал'Тор</t>
  </si>
  <si>
    <t>Кенн Буйе</t>
  </si>
  <si>
    <t>Аринвар Дамодред</t>
  </si>
  <si>
    <t>Добрейн Таборвин</t>
  </si>
  <si>
    <t>Таборвин</t>
  </si>
  <si>
    <t>Амондрид Ошелин</t>
  </si>
  <si>
    <t>Ошелин</t>
  </si>
  <si>
    <t>Далтанес Анналин</t>
  </si>
  <si>
    <t>Кин Товир</t>
  </si>
  <si>
    <t>Тенобия</t>
  </si>
  <si>
    <t>Салдэйя</t>
  </si>
  <si>
    <t>Берелейн</t>
  </si>
  <si>
    <t>Тир - войско в Кайриэн</t>
  </si>
  <si>
    <t>Реймон Саньяго</t>
  </si>
  <si>
    <t>Бертран Андиама</t>
  </si>
  <si>
    <t>Домиан Кортес</t>
  </si>
  <si>
    <t>кузнец</t>
  </si>
  <si>
    <t>Джуилин Сандар</t>
  </si>
  <si>
    <t>кукольница</t>
  </si>
  <si>
    <t>Райн, Махди</t>
  </si>
  <si>
    <t>лудильщики</t>
  </si>
  <si>
    <t>Айрам</t>
  </si>
  <si>
    <t>Тэсса</t>
  </si>
  <si>
    <t>Агельмар?</t>
  </si>
  <si>
    <t>офицер</t>
  </si>
  <si>
    <t>Изар, брат Ингтара?</t>
  </si>
  <si>
    <t>Куладин</t>
  </si>
  <si>
    <t>Руарк?</t>
  </si>
  <si>
    <t>Тимолан</t>
  </si>
  <si>
    <t>Бэил</t>
  </si>
  <si>
    <t>Мазрим Таим</t>
  </si>
  <si>
    <t>отряд Таима</t>
  </si>
  <si>
    <t>стеддинг Шангтай</t>
  </si>
  <si>
    <t>Шончан</t>
  </si>
  <si>
    <t>Рима / Пура, дамани</t>
  </si>
  <si>
    <t>дамани</t>
  </si>
  <si>
    <t>Взыскующий Истину</t>
  </si>
  <si>
    <t>Демандред (Джейин)</t>
  </si>
  <si>
    <t>Айил</t>
  </si>
  <si>
    <t>Special</t>
  </si>
  <si>
    <t>Владение</t>
  </si>
  <si>
    <t>Цены - безнал</t>
  </si>
  <si>
    <t>Гвардеец</t>
  </si>
  <si>
    <t>Наемник</t>
  </si>
  <si>
    <t>Обоз отряда</t>
  </si>
  <si>
    <t>Обоз армии</t>
  </si>
  <si>
    <t>и обозы отрядов</t>
  </si>
  <si>
    <t>Пошлина за въезд</t>
  </si>
  <si>
    <t>за груз или лошадей</t>
  </si>
  <si>
    <t>Час в гостинице</t>
  </si>
  <si>
    <t>Ночь в гостинице</t>
  </si>
  <si>
    <t>Обед в таверне</t>
  </si>
  <si>
    <t>от 3 до 5</t>
  </si>
  <si>
    <t>Чай в таверне</t>
  </si>
  <si>
    <t>от 1 до 4</t>
  </si>
  <si>
    <t>от 12</t>
  </si>
  <si>
    <t>Лошадь</t>
  </si>
  <si>
    <t>от 2</t>
  </si>
  <si>
    <t>Уровни доступа</t>
  </si>
  <si>
    <t>Уровни доступа - виртуальные ресурсы</t>
  </si>
  <si>
    <t>Участие в коллективных проектах</t>
  </si>
  <si>
    <t>отряд или собственный проект</t>
  </si>
  <si>
    <t>армия или (отряд и проект) или собственные проекты</t>
  </si>
  <si>
    <t>армия, проекты</t>
  </si>
  <si>
    <t>2 армии, проекты</t>
  </si>
  <si>
    <t>Уровень доступа к информации</t>
  </si>
  <si>
    <t>Наличие шпионской сети</t>
  </si>
  <si>
    <t>Сеть во всех крупных государствах</t>
  </si>
  <si>
    <t>Информация</t>
  </si>
  <si>
    <t>за один балл</t>
  </si>
  <si>
    <t>Шпионская сеть</t>
  </si>
  <si>
    <t>Собираемость-гос.во</t>
  </si>
  <si>
    <t>Собираемость-дом</t>
  </si>
  <si>
    <t>Налоги</t>
  </si>
  <si>
    <t>Изменение производства</t>
  </si>
  <si>
    <t>Выплаты</t>
  </si>
  <si>
    <t>Налог</t>
  </si>
  <si>
    <t>Доход за уровень</t>
  </si>
  <si>
    <t>Начальные средства</t>
  </si>
  <si>
    <t>Расходы на армию</t>
  </si>
  <si>
    <t>Игровой цикл</t>
  </si>
  <si>
    <t>Наличных денег</t>
  </si>
  <si>
    <t>Уровень доступа</t>
  </si>
  <si>
    <t>Доход на уровень</t>
  </si>
  <si>
    <t>Доход безнал</t>
  </si>
  <si>
    <t>Сальдо безнал</t>
  </si>
  <si>
    <t>Расход безнал</t>
  </si>
  <si>
    <t>от 5000</t>
  </si>
  <si>
    <t>Представительские</t>
  </si>
  <si>
    <t>Показывать?</t>
  </si>
  <si>
    <t>Владения Дома Панар</t>
  </si>
  <si>
    <t>Владения Дома Нареттин</t>
  </si>
  <si>
    <t>Эйанрод</t>
  </si>
  <si>
    <t>Лугард</t>
  </si>
  <si>
    <t>Владения Дома Драпанеос</t>
  </si>
  <si>
    <t>Владения Дома Нетари</t>
  </si>
  <si>
    <t>Владения Дома Семарис</t>
  </si>
  <si>
    <t>Владения Дома Доронос</t>
  </si>
  <si>
    <t>Владения Дома Натенос</t>
  </si>
  <si>
    <t>Владения Дома Балгар</t>
  </si>
  <si>
    <t>Владения Дома Лушенос</t>
  </si>
  <si>
    <t>Кирил Драпанеос</t>
  </si>
  <si>
    <t>Джеордвин  Семарис</t>
  </si>
  <si>
    <t>Эршин  Нетари</t>
  </si>
  <si>
    <t>Бренд Доронос</t>
  </si>
  <si>
    <t>Марак Натенос</t>
  </si>
  <si>
    <t>Айдвин Балгар</t>
  </si>
  <si>
    <t>Нугел Лушенос</t>
  </si>
  <si>
    <t>Танчико</t>
  </si>
  <si>
    <t>Дом Алдиайя</t>
  </si>
  <si>
    <t>Дом Ампурдан</t>
  </si>
  <si>
    <t>Дом Гамбойна</t>
  </si>
  <si>
    <t>Дом Кортес</t>
  </si>
  <si>
    <t>Дом Круильес</t>
  </si>
  <si>
    <t>Дом Пальярес</t>
  </si>
  <si>
    <t>Дом Селорна</t>
  </si>
  <si>
    <t>Дом Солер</t>
  </si>
  <si>
    <t>Дом Тирадо</t>
  </si>
  <si>
    <t>Дом Тихера</t>
  </si>
  <si>
    <t>Дом Циндал</t>
  </si>
  <si>
    <t>Владения малого Дома Алдиайя</t>
  </si>
  <si>
    <t>Владения малого Дома Ампурдан</t>
  </si>
  <si>
    <t>Владения малого Дома Гамбойна</t>
  </si>
  <si>
    <t>Владения малого Дома Кортес</t>
  </si>
  <si>
    <t>Владения малого Дома Круильес</t>
  </si>
  <si>
    <t>Владения малого Дома Пальярес</t>
  </si>
  <si>
    <t>Владения малого Дома Селорна</t>
  </si>
  <si>
    <t>Владения малого Дома Солер</t>
  </si>
  <si>
    <t>Владения малого Дома Тирадо</t>
  </si>
  <si>
    <t>Владения малого Дома Тихера</t>
  </si>
  <si>
    <t>Владения малого Дома Циндал</t>
  </si>
  <si>
    <t xml:space="preserve"> </t>
  </si>
  <si>
    <t xml:space="preserve">  </t>
  </si>
  <si>
    <t>Минимальный отряд</t>
  </si>
  <si>
    <t xml:space="preserve">Минимальная армия </t>
  </si>
  <si>
    <t>Синяя Айя</t>
  </si>
  <si>
    <t>Разные доходы</t>
  </si>
  <si>
    <t>Престол в Салидаре</t>
  </si>
  <si>
    <t>Синяя Айя-Салидар</t>
  </si>
  <si>
    <t>Серая Айя-Салидар</t>
  </si>
  <si>
    <t>Белая Айя-Салидар</t>
  </si>
  <si>
    <t>Зеленая Айя-Салидар</t>
  </si>
  <si>
    <t>Желтая Айя-Салидар</t>
  </si>
  <si>
    <t>Коричневая Айя-Салидар</t>
  </si>
  <si>
    <t>Прочие доходы</t>
  </si>
  <si>
    <t>Из золотого запаса</t>
  </si>
  <si>
    <t>Гвардия Башни</t>
  </si>
  <si>
    <t>Разведка-текучка</t>
  </si>
  <si>
    <t>Сеть в Салидаре</t>
  </si>
  <si>
    <t>Прочие расходы</t>
  </si>
  <si>
    <t>Разведка-новое</t>
  </si>
  <si>
    <t>Армия</t>
  </si>
  <si>
    <t>Проекты</t>
  </si>
  <si>
    <t>Войско Дракона</t>
  </si>
  <si>
    <t>Александр Толкач</t>
  </si>
  <si>
    <t>отряд Дракона</t>
  </si>
  <si>
    <t>Александр Соболев</t>
  </si>
  <si>
    <t>Дядя Зуй</t>
  </si>
  <si>
    <t>Майк Скольский</t>
  </si>
  <si>
    <t>Вера Петрова</t>
  </si>
  <si>
    <t>Евгения Якимова</t>
  </si>
  <si>
    <t>Остинг</t>
  </si>
  <si>
    <t>Виктория Смирнова</t>
  </si>
  <si>
    <t>Дайна</t>
  </si>
  <si>
    <t>Наталья Михальченко</t>
  </si>
  <si>
    <t>Евгения Каспарова</t>
  </si>
  <si>
    <t>Ирина Дурманова</t>
  </si>
  <si>
    <t>Фродо</t>
  </si>
  <si>
    <t>Алексей Селивёрстов</t>
  </si>
  <si>
    <t>Охотник</t>
  </si>
  <si>
    <t>Ольга Петрова</t>
  </si>
  <si>
    <t>Андрей Посецельский</t>
  </si>
  <si>
    <t>Джулиан</t>
  </si>
  <si>
    <t>Алина Немирова</t>
  </si>
  <si>
    <t>Алексей Сиротинин</t>
  </si>
  <si>
    <t>Сакс</t>
  </si>
  <si>
    <t>Ирина</t>
  </si>
  <si>
    <t>Хонахт</t>
  </si>
  <si>
    <t>Сергей Яковлев</t>
  </si>
  <si>
    <t>Радагнар</t>
  </si>
  <si>
    <t>Николай Матвеев</t>
  </si>
  <si>
    <t>Медведь</t>
  </si>
  <si>
    <t>Илья Кувшинников</t>
  </si>
  <si>
    <t>Элиас</t>
  </si>
  <si>
    <t>Светлана Колесова</t>
  </si>
  <si>
    <t>Эйли МакЛиах</t>
  </si>
  <si>
    <t>Элайда</t>
  </si>
  <si>
    <t>Катя Рыжая</t>
  </si>
  <si>
    <t>Ксения Зарицкая</t>
  </si>
  <si>
    <t>Сельва</t>
  </si>
  <si>
    <t>Ирина Шахова</t>
  </si>
  <si>
    <t>Айнэ</t>
  </si>
  <si>
    <t>Аглая Смирнова</t>
  </si>
  <si>
    <t>Глаша</t>
  </si>
  <si>
    <t>Екатерина Полигас</t>
  </si>
  <si>
    <t>Анна Денисова</t>
  </si>
  <si>
    <t>Татьяна Струнина</t>
  </si>
  <si>
    <t>Марианна Воропаева</t>
  </si>
  <si>
    <t>Лаэннар</t>
  </si>
  <si>
    <t>Страж Джолин</t>
  </si>
  <si>
    <t>Дмитрий Барташов</t>
  </si>
  <si>
    <t>Астальдо</t>
  </si>
  <si>
    <t>Махан Норвелин, Страж Норидин</t>
  </si>
  <si>
    <t>Андрей Вистинь</t>
  </si>
  <si>
    <t>Гимли</t>
  </si>
  <si>
    <t>Страж Сильвианы</t>
  </si>
  <si>
    <t>?, от Айнэ</t>
  </si>
  <si>
    <t>Авин (Гилл?), гвардия Башни</t>
  </si>
  <si>
    <t>Андрей Половинкин</t>
  </si>
  <si>
    <t>Эления, жена Авина</t>
  </si>
  <si>
    <t>Елена Кузмичь</t>
  </si>
  <si>
    <t>гвардия Башни</t>
  </si>
  <si>
    <t>Андрей Васецкий</t>
  </si>
  <si>
    <t>Чубейн Норвелин, капитан гвардии Башни</t>
  </si>
  <si>
    <t>Антон Шаповалов</t>
  </si>
  <si>
    <t>Кирилл Румянцев</t>
  </si>
  <si>
    <t>Ирина Уша</t>
  </si>
  <si>
    <t>Маргарита Шабанова</t>
  </si>
  <si>
    <t>Аэни</t>
  </si>
  <si>
    <t>Ирина Шрейнер</t>
  </si>
  <si>
    <t>Раэнел</t>
  </si>
  <si>
    <t>Виктория Давыдова</t>
  </si>
  <si>
    <t>Вика Саратовская</t>
  </si>
  <si>
    <t>страж Романды</t>
  </si>
  <si>
    <t>Сергей Тихомиров</t>
  </si>
  <si>
    <t>Тигра</t>
  </si>
  <si>
    <t>Лилейн Акаши</t>
  </si>
  <si>
    <t>Елена Кобринская</t>
  </si>
  <si>
    <t>Ильнар</t>
  </si>
  <si>
    <t>Ирина Калинина</t>
  </si>
  <si>
    <t>Отакка</t>
  </si>
  <si>
    <t>Надежда Зиновьева</t>
  </si>
  <si>
    <t>Тин</t>
  </si>
  <si>
    <t>страж Аланны</t>
  </si>
  <si>
    <t>Дейра Эрис</t>
  </si>
  <si>
    <t>Елена Фокина</t>
  </si>
  <si>
    <t>Дарья Лебедева</t>
  </si>
  <si>
    <t>Нимриэль</t>
  </si>
  <si>
    <t>Найанс Лиарне, Принятая</t>
  </si>
  <si>
    <t>Елена Медведева</t>
  </si>
  <si>
    <t>Хардлин, страж Дейры</t>
  </si>
  <si>
    <t>Алексей Гостев</t>
  </si>
  <si>
    <t>Станислав Коваленко</t>
  </si>
  <si>
    <t>Галль</t>
  </si>
  <si>
    <t>ветеран Брина</t>
  </si>
  <si>
    <t>Туор</t>
  </si>
  <si>
    <t>Олег Куценко</t>
  </si>
  <si>
    <t>Петрик</t>
  </si>
  <si>
    <t>Вячеслав Султанбаев</t>
  </si>
  <si>
    <t>Элдом</t>
  </si>
  <si>
    <t>Чада Света</t>
  </si>
  <si>
    <t>Павел Прудковский</t>
  </si>
  <si>
    <t>Виктор Складчиков</t>
  </si>
  <si>
    <t>Мерлин</t>
  </si>
  <si>
    <t>Глеб Скрыпин</t>
  </si>
  <si>
    <t>Аннаэль</t>
  </si>
  <si>
    <t>Денис Соловьев</t>
  </si>
  <si>
    <t>Lastlace</t>
  </si>
  <si>
    <t>Владимир Кубаткин</t>
  </si>
  <si>
    <t>Вавилон</t>
  </si>
  <si>
    <t>Николай Шаплов</t>
  </si>
  <si>
    <t>Александр Нацов</t>
  </si>
  <si>
    <t>Илья Демин</t>
  </si>
  <si>
    <t>Рандир</t>
  </si>
  <si>
    <t>Рашид Сафронов</t>
  </si>
  <si>
    <t>Рашид</t>
  </si>
  <si>
    <t>Сергей Исполатов</t>
  </si>
  <si>
    <t>Варпо</t>
  </si>
  <si>
    <t>Дмитрий Белявский</t>
  </si>
  <si>
    <t>лейтенант Норовин Дулейн</t>
  </si>
  <si>
    <t>Алексей Пальченко</t>
  </si>
  <si>
    <t>Чадо</t>
  </si>
  <si>
    <t>Евгений Сергеев</t>
  </si>
  <si>
    <t>Конрад</t>
  </si>
  <si>
    <t>Никита Кизель</t>
  </si>
  <si>
    <t>Немезид</t>
  </si>
  <si>
    <t>Лорд-Капитан</t>
  </si>
  <si>
    <t>Рауль Ситников</t>
  </si>
  <si>
    <t>Рау</t>
  </si>
  <si>
    <t>Петр Вохминцев</t>
  </si>
  <si>
    <t>Алексей Романов</t>
  </si>
  <si>
    <t>Капеллан</t>
  </si>
  <si>
    <t>канцелярия</t>
  </si>
  <si>
    <t>Олег Болотов</t>
  </si>
  <si>
    <t>Александра Истратова</t>
  </si>
  <si>
    <t>Алёна Летберг</t>
  </si>
  <si>
    <t>Мавка</t>
  </si>
  <si>
    <t>Тимофей Декин</t>
  </si>
  <si>
    <t>Тима</t>
  </si>
  <si>
    <t>посланец Темного</t>
  </si>
  <si>
    <t>Андрей Давыдов</t>
  </si>
  <si>
    <t>Некромант</t>
  </si>
  <si>
    <t>Насин Кирен</t>
  </si>
  <si>
    <t>Денис Лунев</t>
  </si>
  <si>
    <t>Дайлин Таравин</t>
  </si>
  <si>
    <t>Ирина Лунева</t>
  </si>
  <si>
    <t>Джасин Саранд</t>
  </si>
  <si>
    <t>Сергей Пыхтин</t>
  </si>
  <si>
    <t>Александр Красницкий</t>
  </si>
  <si>
    <t>Белест</t>
  </si>
  <si>
    <t>Сэмл Хейк, проповедник Обуянных Драконом</t>
  </si>
  <si>
    <t>Ростислав Чебыкин</t>
  </si>
  <si>
    <t>Филигон</t>
  </si>
  <si>
    <t>Халвин Норри</t>
  </si>
  <si>
    <t>Егор Коротков</t>
  </si>
  <si>
    <t>придворный бард / шпион</t>
  </si>
  <si>
    <t>Дмитрий Великов</t>
  </si>
  <si>
    <t>Хисион</t>
  </si>
  <si>
    <t>Милам Харндер, придворный хронист</t>
  </si>
  <si>
    <t>Дмитрий Феофанов</t>
  </si>
  <si>
    <t>Генри Хаслин, наставник меча</t>
  </si>
  <si>
    <t>Михаил Дьяконов</t>
  </si>
  <si>
    <t>Бальи</t>
  </si>
  <si>
    <t>отдельно</t>
  </si>
  <si>
    <t>Эйре Мелвилл</t>
  </si>
  <si>
    <t>Екатерина Тихонова</t>
  </si>
  <si>
    <t>Охотники за Рогом</t>
  </si>
  <si>
    <t>Александр Петрин</t>
  </si>
  <si>
    <t>Егор Лисицин</t>
  </si>
  <si>
    <t>Алексей Буянов</t>
  </si>
  <si>
    <t>Дмитрий Саломахин</t>
  </si>
  <si>
    <t>Владимир Журавлев</t>
  </si>
  <si>
    <t>почта</t>
  </si>
  <si>
    <t>Алексей Иванцов</t>
  </si>
  <si>
    <t>Ставр</t>
  </si>
  <si>
    <t>Людмила Иванцова</t>
  </si>
  <si>
    <t>Данил Бугаков</t>
  </si>
  <si>
    <t>Данила</t>
  </si>
  <si>
    <t>Мартин, мельник</t>
  </si>
  <si>
    <t>Александр Кретов</t>
  </si>
  <si>
    <t>Ингримм</t>
  </si>
  <si>
    <t>Владислав Бирюков</t>
  </si>
  <si>
    <t>Влад</t>
  </si>
  <si>
    <t>Екатерина Каракулина</t>
  </si>
  <si>
    <t>Кэш</t>
  </si>
  <si>
    <t>Юлия Ноздрина</t>
  </si>
  <si>
    <t>Мария Леоник</t>
  </si>
  <si>
    <t>Гаэлдан</t>
  </si>
  <si>
    <t>Масима, Пророк Лорда Дракона</t>
  </si>
  <si>
    <t>Владимир Тригубов</t>
  </si>
  <si>
    <t>ДаркВинг</t>
  </si>
  <si>
    <t>проповедник при Пророке</t>
  </si>
  <si>
    <t>Дмитрий Орлов</t>
  </si>
  <si>
    <t>Орвин Ордегаард, при Пророке, умеет направлять</t>
  </si>
  <si>
    <t>Евгений Рогинский</t>
  </si>
  <si>
    <t>Алексей Меллер</t>
  </si>
  <si>
    <t>Артём Синёв</t>
  </si>
  <si>
    <t>Игорь Сазонов</t>
  </si>
  <si>
    <t>Гарри</t>
  </si>
  <si>
    <t>Наталья Никитина</t>
  </si>
  <si>
    <t>Альда</t>
  </si>
  <si>
    <t>Мудрая</t>
  </si>
  <si>
    <t>Наталья Илларионова</t>
  </si>
  <si>
    <t>от Имэль - 1</t>
  </si>
  <si>
    <t>от Имэль - 2</t>
  </si>
  <si>
    <t>от Имэль - 3</t>
  </si>
  <si>
    <t>от Имэль - 4</t>
  </si>
  <si>
    <t>от Имэль - 5</t>
  </si>
  <si>
    <t>от Имэль - 6</t>
  </si>
  <si>
    <t>от Имэль - 7</t>
  </si>
  <si>
    <t>от Имэль - 8</t>
  </si>
  <si>
    <t>от Имэль - 9</t>
  </si>
  <si>
    <t>Каралайн Дамодред</t>
  </si>
  <si>
    <t>Екатерина Быкова</t>
  </si>
  <si>
    <t>Капитан Копий, Денхарад Дамодред</t>
  </si>
  <si>
    <t>Валерий Руэда Маэстро</t>
  </si>
  <si>
    <t xml:space="preserve">Михаил Алексеев </t>
  </si>
  <si>
    <t>Максим Солозобов</t>
  </si>
  <si>
    <t>Михаил Чеботарёв</t>
  </si>
  <si>
    <t>Анна</t>
  </si>
  <si>
    <t>Алёна</t>
  </si>
  <si>
    <t>Юрий Алимов</t>
  </si>
  <si>
    <t>Тайбо</t>
  </si>
  <si>
    <t>Сергей Егоров</t>
  </si>
  <si>
    <t>Джеймс</t>
  </si>
  <si>
    <t>Лирелле Саранд, его жена</t>
  </si>
  <si>
    <t>Екатерина Конькова</t>
  </si>
  <si>
    <t>Велзулла</t>
  </si>
  <si>
    <t>Марингал Таборвин, старший сын</t>
  </si>
  <si>
    <t>Алексей Валединский</t>
  </si>
  <si>
    <t>Весемир</t>
  </si>
  <si>
    <t>Бриане Таборвин</t>
  </si>
  <si>
    <t>Елена Сучкова</t>
  </si>
  <si>
    <t>Тобоганн</t>
  </si>
  <si>
    <t>Таборвин, охранник</t>
  </si>
  <si>
    <t>Григорий Николаев</t>
  </si>
  <si>
    <t>Дракон</t>
  </si>
  <si>
    <t>МенерилТаборвин, мл. сын</t>
  </si>
  <si>
    <t>Константин Крючков</t>
  </si>
  <si>
    <t>Кор</t>
  </si>
  <si>
    <t>Орлик</t>
  </si>
  <si>
    <t>Гилдор</t>
  </si>
  <si>
    <t>Сергей Дюльдин</t>
  </si>
  <si>
    <t>Бестер</t>
  </si>
  <si>
    <t>Палантир</t>
  </si>
  <si>
    <t>Диана</t>
  </si>
  <si>
    <t>Майлз</t>
  </si>
  <si>
    <t>Марта Максимова</t>
  </si>
  <si>
    <t>Орландо</t>
  </si>
  <si>
    <t>человек с Мартой Максимовой</t>
  </si>
  <si>
    <t>Владислав Гончаров</t>
  </si>
  <si>
    <t>Ульдор</t>
  </si>
  <si>
    <t>Алдрин Чулиандред</t>
  </si>
  <si>
    <t>Алексей Куклин</t>
  </si>
  <si>
    <t>Дайгиан Даганред</t>
  </si>
  <si>
    <t>Мария Лелюхина</t>
  </si>
  <si>
    <t>Злата</t>
  </si>
  <si>
    <t>Торам, библиотекарь</t>
  </si>
  <si>
    <t>Виктор Лащенко</t>
  </si>
  <si>
    <t>Бао</t>
  </si>
  <si>
    <t>его приемная дочь</t>
  </si>
  <si>
    <t>Ульяна Лащенко</t>
  </si>
  <si>
    <t>Улька</t>
  </si>
  <si>
    <t>Ольга Плотникова</t>
  </si>
  <si>
    <t>Вельда</t>
  </si>
  <si>
    <t>Даврам Башир</t>
  </si>
  <si>
    <t>Антон Чернояров</t>
  </si>
  <si>
    <t>Шварц</t>
  </si>
  <si>
    <t>Эран Байянар, капитан</t>
  </si>
  <si>
    <t>Борис Мячин</t>
  </si>
  <si>
    <t>Йорик</t>
  </si>
  <si>
    <t>Райлен Брион, полевой врач</t>
  </si>
  <si>
    <t>Денис Кириллов</t>
  </si>
  <si>
    <t>Муад Войнир</t>
  </si>
  <si>
    <t>Александр Потемкин</t>
  </si>
  <si>
    <t>Назран Виад</t>
  </si>
  <si>
    <t>Владимир Йоффе</t>
  </si>
  <si>
    <t>Бобах</t>
  </si>
  <si>
    <t>Рандэн Кархид</t>
  </si>
  <si>
    <t>Дмитрий Йоффе</t>
  </si>
  <si>
    <t>Хаднан [Виад]</t>
  </si>
  <si>
    <t>Константин Потапов</t>
  </si>
  <si>
    <t>Кёстер</t>
  </si>
  <si>
    <t>Майдэн Ахид</t>
  </si>
  <si>
    <t>Борис Филатов</t>
  </si>
  <si>
    <t>"Суфир"</t>
  </si>
  <si>
    <t>Александр Столярчук</t>
  </si>
  <si>
    <t>Рэйден Андир</t>
  </si>
  <si>
    <t>Дмитрий Гарейшин</t>
  </si>
  <si>
    <t>Майлин Рисет</t>
  </si>
  <si>
    <t>Михаил Райко</t>
  </si>
  <si>
    <t>Дварам Кабир, разведчик</t>
  </si>
  <si>
    <t>Александр Михайлов</t>
  </si>
  <si>
    <t>Эленхил</t>
  </si>
  <si>
    <t>Риэйн Шайнир</t>
  </si>
  <si>
    <t>Элина Корюкова</t>
  </si>
  <si>
    <t>Рутэ Септир, лекарь</t>
  </si>
  <si>
    <t>Ася Зайцева</t>
  </si>
  <si>
    <t>Нахид, дипломатка</t>
  </si>
  <si>
    <t>Светлана Ефимова</t>
  </si>
  <si>
    <t>Дарения Айнар</t>
  </si>
  <si>
    <t>Полина Торбина</t>
  </si>
  <si>
    <t>Камилла</t>
  </si>
  <si>
    <t>Дейра ни Галене т'Башир</t>
  </si>
  <si>
    <t>Екатерина Осюхина</t>
  </si>
  <si>
    <t>Майдин Башир</t>
  </si>
  <si>
    <t>Евгений Бузмаков</t>
  </si>
  <si>
    <t>Екатерина Боричевская</t>
  </si>
  <si>
    <t>Кирилл Дишкант</t>
  </si>
  <si>
    <t>Владимир Латиров</t>
  </si>
  <si>
    <t>Алексей Ковалевич</t>
  </si>
  <si>
    <t>Андрей Веселов</t>
  </si>
  <si>
    <t>Вадим Малиновский</t>
  </si>
  <si>
    <t>Трэйс</t>
  </si>
  <si>
    <t>Алексей Горобец</t>
  </si>
  <si>
    <t>Блэйд</t>
  </si>
  <si>
    <t xml:space="preserve">Дан Карамалай </t>
  </si>
  <si>
    <t>Денис Рожков</t>
  </si>
  <si>
    <t>Джесла ни Акаскер т’Карамалай</t>
  </si>
  <si>
    <t>Надежда Рожкова</t>
  </si>
  <si>
    <t>сын предыдущих</t>
  </si>
  <si>
    <t>Илья Левин</t>
  </si>
  <si>
    <t>Гюльшан Карамалай</t>
  </si>
  <si>
    <t>Юлия Шумилина</t>
  </si>
  <si>
    <t>Риссар Эранри</t>
  </si>
  <si>
    <t>Ольга Прудникова</t>
  </si>
  <si>
    <t>Вейрамон Саньяго, Верховный Лорд</t>
  </si>
  <si>
    <t>Юрий Зуев</t>
  </si>
  <si>
    <t>Майрин, сестра Вейрамона</t>
  </si>
  <si>
    <t>Марина Пашкевич</t>
  </si>
  <si>
    <t>Марго</t>
  </si>
  <si>
    <t>секретарь Вейрамона</t>
  </si>
  <si>
    <t>Михаил Швыряев</t>
  </si>
  <si>
    <t>посланнник в Андоре</t>
  </si>
  <si>
    <t>Никита Евтушенко</t>
  </si>
  <si>
    <t>Родривар Тихера, Капитан Твердыни</t>
  </si>
  <si>
    <t>Владислав Образумов</t>
  </si>
  <si>
    <t>Защитник Твердыни</t>
  </si>
  <si>
    <t>с Образумовым-1</t>
  </si>
  <si>
    <t>с Образумовым-2</t>
  </si>
  <si>
    <t>с Образумовым-3</t>
  </si>
  <si>
    <t>с Образумовым-4</t>
  </si>
  <si>
    <t>Карлеон, Защитник Твердыни</t>
  </si>
  <si>
    <t>Александр Летучев</t>
  </si>
  <si>
    <t>Истин, Защитник Твердыни</t>
  </si>
  <si>
    <t>Сергей Летучев</t>
  </si>
  <si>
    <t>Инес, сестра Карлеона</t>
  </si>
  <si>
    <t>Ирина Герасимова</t>
  </si>
  <si>
    <t>Ирина Зырина</t>
  </si>
  <si>
    <t>Руна</t>
  </si>
  <si>
    <t>Гаррет Рамирес, Верховный Лорд</t>
  </si>
  <si>
    <t>Илья Климов</t>
  </si>
  <si>
    <t>Ильич</t>
  </si>
  <si>
    <t>Роман Киселев</t>
  </si>
  <si>
    <t>Вячеслав Крючков</t>
  </si>
  <si>
    <t>Дмитрий Петров</t>
  </si>
  <si>
    <t>Бранд Алдиайя</t>
  </si>
  <si>
    <t>Александр Кенин</t>
  </si>
  <si>
    <t>Лоурен</t>
  </si>
  <si>
    <t>Александр Кузнецов</t>
  </si>
  <si>
    <t>Феодэлис Кэрол</t>
  </si>
  <si>
    <t>Феодора Кузнецова</t>
  </si>
  <si>
    <t>шайнарец</t>
  </si>
  <si>
    <t>Александр Хейфец</t>
  </si>
  <si>
    <t>Трейн</t>
  </si>
  <si>
    <t>камеристка</t>
  </si>
  <si>
    <t>Светлана Баранова</t>
  </si>
  <si>
    <t>Мара Асито, мастер клинка</t>
  </si>
  <si>
    <t>Дмитрий Дмитриев</t>
  </si>
  <si>
    <t>Мемара Асито</t>
  </si>
  <si>
    <t>Анна Медоева</t>
  </si>
  <si>
    <t>Геарн Рамирес</t>
  </si>
  <si>
    <t>Геннадий Ляскин</t>
  </si>
  <si>
    <t>Кера Новарес</t>
  </si>
  <si>
    <t>Екатерина Третьянова</t>
  </si>
  <si>
    <t>Каван Солер</t>
  </si>
  <si>
    <t>Иван Серебренников</t>
  </si>
  <si>
    <t>Йохан</t>
  </si>
  <si>
    <t>Дара Линкс, майенская леди</t>
  </si>
  <si>
    <t>Татьяна Баженова</t>
  </si>
  <si>
    <t>солдат</t>
  </si>
  <si>
    <t>Станислав Лисник</t>
  </si>
  <si>
    <t>Джуилин, солдат</t>
  </si>
  <si>
    <t>Дмитрий Стукалов</t>
  </si>
  <si>
    <t>Хуан, солдат</t>
  </si>
  <si>
    <t>Тимур Лашхи</t>
  </si>
  <si>
    <t>Илья Шатц</t>
  </si>
  <si>
    <t>Игорь Федоров</t>
  </si>
  <si>
    <t>Старый</t>
  </si>
  <si>
    <t>Лилия Барладян</t>
  </si>
  <si>
    <t>Лильсла</t>
  </si>
  <si>
    <t>Полина Вытнова</t>
  </si>
  <si>
    <t>Илль, кукольница</t>
  </si>
  <si>
    <t>Ирина Зарвирова</t>
  </si>
  <si>
    <t>Омелла</t>
  </si>
  <si>
    <t>Екатерина Шолохова</t>
  </si>
  <si>
    <t>Дара Сэллдар, почтальон</t>
  </si>
  <si>
    <t>Полина Быкова</t>
  </si>
  <si>
    <t>Лудильщики</t>
  </si>
  <si>
    <t>Семён Кваша</t>
  </si>
  <si>
    <t>Квашалот</t>
  </si>
  <si>
    <t>Виктор Сергиенко</t>
  </si>
  <si>
    <t>Дара</t>
  </si>
  <si>
    <t>Вера Матросова</t>
  </si>
  <si>
    <t>Эри</t>
  </si>
  <si>
    <t>Мария Матрозова</t>
  </si>
  <si>
    <t>Исилиэн</t>
  </si>
  <si>
    <t>Джак Каар</t>
  </si>
  <si>
    <t>Сергей Семашко</t>
  </si>
  <si>
    <t>Grey</t>
  </si>
  <si>
    <t>Дагни</t>
  </si>
  <si>
    <t>Анастасия Гурова</t>
  </si>
  <si>
    <t>Ранди</t>
  </si>
  <si>
    <t>муж Дагни</t>
  </si>
  <si>
    <t>Евгений Базаров</t>
  </si>
  <si>
    <t>дочь Дагни</t>
  </si>
  <si>
    <t>Анна Бирюкова</t>
  </si>
  <si>
    <t>Анна Безингер</t>
  </si>
  <si>
    <t>Эллориен</t>
  </si>
  <si>
    <t>Екатерина Смольнякова</t>
  </si>
  <si>
    <t>Вионель иль'Сот</t>
  </si>
  <si>
    <t>Марох</t>
  </si>
  <si>
    <t>Даниил Фролов</t>
  </si>
  <si>
    <t>Лард</t>
  </si>
  <si>
    <t>Ронде</t>
  </si>
  <si>
    <t>Инга Смирнова</t>
  </si>
  <si>
    <t>Айро</t>
  </si>
  <si>
    <t>Пегги</t>
  </si>
  <si>
    <t>Татьяна Нефедова</t>
  </si>
  <si>
    <t>Элвинг</t>
  </si>
  <si>
    <t>Сергей Дмитриев</t>
  </si>
  <si>
    <t>Скаллагрим</t>
  </si>
  <si>
    <t>Изар Тогита</t>
  </si>
  <si>
    <t>Григорий Дубовой</t>
  </si>
  <si>
    <t>Дядя Гриша</t>
  </si>
  <si>
    <t>Игорь Замешаев</t>
  </si>
  <si>
    <t>Годер</t>
  </si>
  <si>
    <t>Алексей Банников</t>
  </si>
  <si>
    <t>Метал</t>
  </si>
  <si>
    <t>Максим Шелгунов</t>
  </si>
  <si>
    <t>Одноглазый</t>
  </si>
  <si>
    <t>Иван Дмитриев</t>
  </si>
  <si>
    <t>Гоблин</t>
  </si>
  <si>
    <t>Дмитрий Сапожников</t>
  </si>
  <si>
    <t>Сеп</t>
  </si>
  <si>
    <t>Роман Шевцов</t>
  </si>
  <si>
    <t>Рома</t>
  </si>
  <si>
    <t>Евгений</t>
  </si>
  <si>
    <t>Шеф</t>
  </si>
  <si>
    <t>Денис Гордеев</t>
  </si>
  <si>
    <t>Гордей</t>
  </si>
  <si>
    <t>Олег</t>
  </si>
  <si>
    <t>Леший</t>
  </si>
  <si>
    <t>Константин</t>
  </si>
  <si>
    <t>Костя (Молчун)</t>
  </si>
  <si>
    <t>Андрей Лариков</t>
  </si>
  <si>
    <t>Хорс</t>
  </si>
  <si>
    <t>Илья Гордейчук</t>
  </si>
  <si>
    <t>Кащей</t>
  </si>
  <si>
    <t>Антон Трошкин</t>
  </si>
  <si>
    <t>Озри</t>
  </si>
  <si>
    <t>Паша</t>
  </si>
  <si>
    <t>Валерий Пащенко</t>
  </si>
  <si>
    <t>Шаграт</t>
  </si>
  <si>
    <t>Сорилея</t>
  </si>
  <si>
    <t>Наталья Скорлыгина</t>
  </si>
  <si>
    <t>Илсэ</t>
  </si>
  <si>
    <t>Чарин Айил</t>
  </si>
  <si>
    <t>Максим Ангелин</t>
  </si>
  <si>
    <t>Сайэ</t>
  </si>
  <si>
    <t>Шайдо Айил</t>
  </si>
  <si>
    <t>Севанна</t>
  </si>
  <si>
    <t>Светлана Тихонова</t>
  </si>
  <si>
    <t>Сулурин, Дуад Махди'ин, септ Домай</t>
  </si>
  <si>
    <t>Юрий Мищенко</t>
  </si>
  <si>
    <t>Джадавин, Хама н'Доре, септ Домай</t>
  </si>
  <si>
    <t>Максим Ишков</t>
  </si>
  <si>
    <t>Корнак, септ Домай, Ночное Копье</t>
  </si>
  <si>
    <t>Михаил Кожанов</t>
  </si>
  <si>
    <t>Эйл</t>
  </si>
  <si>
    <t>Хр. Мудрости, септ Домай</t>
  </si>
  <si>
    <t>Мария Добрякова</t>
  </si>
  <si>
    <t>воин, Ищущий Воду, септ Домай</t>
  </si>
  <si>
    <t>Лев Чистяков</t>
  </si>
  <si>
    <t>ученица Хранительницы, септ Домай</t>
  </si>
  <si>
    <t>Ольга Подмазова</t>
  </si>
  <si>
    <t>воин, Кор Дорай, септ Домай</t>
  </si>
  <si>
    <t>Михаил Цветков</t>
  </si>
  <si>
    <t>воин, септ Джумай</t>
  </si>
  <si>
    <t>Денис Ковешников</t>
  </si>
  <si>
    <t>хозяйка крова, септ Джумай</t>
  </si>
  <si>
    <t>Анна Киселёва</t>
  </si>
  <si>
    <t>Виктор Кассесинов</t>
  </si>
  <si>
    <t>Илья Шеленков</t>
  </si>
  <si>
    <t>Иван Гридасов</t>
  </si>
  <si>
    <t>Таардад Айил?</t>
  </si>
  <si>
    <t>с Гридасовым - 1</t>
  </si>
  <si>
    <t>с Гридасовым - 2</t>
  </si>
  <si>
    <t>с Гридасовым - 3</t>
  </si>
  <si>
    <t>с Гридасовым - 4</t>
  </si>
  <si>
    <t>с Гридасовым - 5</t>
  </si>
  <si>
    <t>с Гридасовым - 6</t>
  </si>
  <si>
    <t>с Гридасовым - 7</t>
  </si>
  <si>
    <t>Эмис</t>
  </si>
  <si>
    <t>Ольга Перфилова</t>
  </si>
  <si>
    <t>Тассель</t>
  </si>
  <si>
    <t>Таардад Айил</t>
  </si>
  <si>
    <t>Гейрн, вождь септа Джиндо</t>
  </si>
  <si>
    <t>Дмитрий Владимиров</t>
  </si>
  <si>
    <t>Myst</t>
  </si>
  <si>
    <t>Норлия, хозяйка крова Джиндо</t>
  </si>
  <si>
    <t>Светлана Владимирова</t>
  </si>
  <si>
    <t>Скарлетт</t>
  </si>
  <si>
    <t>Ган, Ищущий Воду, септ Джиндо</t>
  </si>
  <si>
    <t>Олег Гольдин</t>
  </si>
  <si>
    <t>Wer</t>
  </si>
  <si>
    <t>Маерик, Орлиный Брат, септ Джиндо</t>
  </si>
  <si>
    <t>Сергей Афанасьев</t>
  </si>
  <si>
    <t>Фауст</t>
  </si>
  <si>
    <t>воин копья, септ Джиндо</t>
  </si>
  <si>
    <t>Денис Кудрашов</t>
  </si>
  <si>
    <t>Lex</t>
  </si>
  <si>
    <t>Бруан, Красный Щит, септ Джиндо</t>
  </si>
  <si>
    <t>Садык Азизов</t>
  </si>
  <si>
    <t>Алскор</t>
  </si>
  <si>
    <t>Деарик, Красный Щит, септ Джиндо</t>
  </si>
  <si>
    <t>Алексей Кириллов</t>
  </si>
  <si>
    <t>Крон</t>
  </si>
  <si>
    <t>Сильвейн, Хранительница Мудрости, септ Джиндо</t>
  </si>
  <si>
    <t>Мария Полтавцева</t>
  </si>
  <si>
    <t>Сильвина</t>
  </si>
  <si>
    <t>Арстан Надралиев</t>
  </si>
  <si>
    <t>Бродда</t>
  </si>
  <si>
    <t>Миагома Айил</t>
  </si>
  <si>
    <t xml:space="preserve">с Надралиевым -1 </t>
  </si>
  <si>
    <t>с Надралиевым -2</t>
  </si>
  <si>
    <t>с Надралиевым -3</t>
  </si>
  <si>
    <t>с Надралиевым -4</t>
  </si>
  <si>
    <t>Аркадий Мерзляков</t>
  </si>
  <si>
    <t>Гошиен Айил</t>
  </si>
  <si>
    <t>Сторм</t>
  </si>
  <si>
    <t>Владимир Глазков</t>
  </si>
  <si>
    <t>Ковин</t>
  </si>
  <si>
    <t>Владимир Савицкий</t>
  </si>
  <si>
    <t>Дева Копья</t>
  </si>
  <si>
    <t>Валерия Егорова</t>
  </si>
  <si>
    <t>Птаха</t>
  </si>
  <si>
    <t>Владимир Копытов</t>
  </si>
  <si>
    <t>Мелэйн</t>
  </si>
  <si>
    <t>Юлия Тишкова</t>
  </si>
  <si>
    <t>Танда</t>
  </si>
  <si>
    <t>Сулин</t>
  </si>
  <si>
    <t>Виктория Клименчук</t>
  </si>
  <si>
    <t>Виталий Логинов</t>
  </si>
  <si>
    <t>Алексей Морозов</t>
  </si>
  <si>
    <t>Роман Рянский</t>
  </si>
  <si>
    <t>Гаул</t>
  </si>
  <si>
    <t>Алексей Федоров</t>
  </si>
  <si>
    <t>Шаарад Айил</t>
  </si>
  <si>
    <t>Хранительница Мудрости</t>
  </si>
  <si>
    <t>Ева Габай</t>
  </si>
  <si>
    <t>Алексей Гавруков</t>
  </si>
  <si>
    <t>Ленгвар</t>
  </si>
  <si>
    <t>Варил Ненсен</t>
  </si>
  <si>
    <t>Виталий Бражко</t>
  </si>
  <si>
    <t>Вий</t>
  </si>
  <si>
    <t>Асана</t>
  </si>
  <si>
    <t>Ксения Метелева</t>
  </si>
  <si>
    <t>Дамер Флинн</t>
  </si>
  <si>
    <t>Сергей Лобанов</t>
  </si>
  <si>
    <t>Ямабуси</t>
  </si>
  <si>
    <t>Федвин Морр</t>
  </si>
  <si>
    <t>Дмитрий Жуков</t>
  </si>
  <si>
    <t>Мартин Дезар</t>
  </si>
  <si>
    <t>Андрей Вебер</t>
  </si>
  <si>
    <t>Мелиса Вельм</t>
  </si>
  <si>
    <t>Наталия Вебер</t>
  </si>
  <si>
    <t>Джахар Наришма</t>
  </si>
  <si>
    <t>Антон Курьянов</t>
  </si>
  <si>
    <t>Ашани</t>
  </si>
  <si>
    <t>Елена Сорокина</t>
  </si>
  <si>
    <t>Александра Макалатия</t>
  </si>
  <si>
    <t>Гремлин</t>
  </si>
  <si>
    <t>Арент, сын Халана, сына Хамана</t>
  </si>
  <si>
    <t>Георгий Сарычев</t>
  </si>
  <si>
    <t>Дарш, сын Шандина, сына Арента</t>
  </si>
  <si>
    <t>Данила Садовников</t>
  </si>
  <si>
    <t>Qnavyn</t>
  </si>
  <si>
    <t>Огир</t>
  </si>
  <si>
    <t>Ярина, дочь Хаманды, дочери Далар</t>
  </si>
  <si>
    <t>Мария Летучева</t>
  </si>
  <si>
    <t>Глеб Астафьев</t>
  </si>
  <si>
    <t>Зебе</t>
  </si>
  <si>
    <t>Шайнар(Театр)</t>
  </si>
  <si>
    <t>Анна Яковлева</t>
  </si>
  <si>
    <t>Анюта</t>
  </si>
  <si>
    <t>Театр</t>
  </si>
  <si>
    <t>Светлана Виноградова</t>
  </si>
  <si>
    <t>Доча</t>
  </si>
  <si>
    <t>Вуалетка</t>
  </si>
  <si>
    <t>Троллоки</t>
  </si>
  <si>
    <t>Павел Дронов</t>
  </si>
  <si>
    <t>Дмитрий Дронов</t>
  </si>
  <si>
    <t>Димитрий Ростов</t>
  </si>
  <si>
    <t>Сергей Кирсов</t>
  </si>
  <si>
    <t>Валентин Стариков</t>
  </si>
  <si>
    <t>Александр Сенушков</t>
  </si>
  <si>
    <t>Александр Дезертинский</t>
  </si>
  <si>
    <t>Владимир Муравьёв</t>
  </si>
  <si>
    <t>Артём Чеканов</t>
  </si>
  <si>
    <t>Валерий Николаев</t>
  </si>
  <si>
    <t>Антон Васильев</t>
  </si>
  <si>
    <t>Андрей Прямичкин</t>
  </si>
  <si>
    <t>Алексей Лебединец</t>
  </si>
  <si>
    <t>Андрей Разанов</t>
  </si>
  <si>
    <t>Сергей Шурыгин</t>
  </si>
  <si>
    <t>Артем Сатаев</t>
  </si>
  <si>
    <t>Григорий Налбандян</t>
  </si>
  <si>
    <t>Алексей Рогожин</t>
  </si>
  <si>
    <t>Марина</t>
  </si>
  <si>
    <t>Рана</t>
  </si>
  <si>
    <t>Лисайне Джарат, дер'сул'дам</t>
  </si>
  <si>
    <t>Чернышева Екатерина</t>
  </si>
  <si>
    <t>Кошка</t>
  </si>
  <si>
    <t>Лайсет, дер'сул'дам</t>
  </si>
  <si>
    <t>Людмила Кузьмич</t>
  </si>
  <si>
    <t>Имэль</t>
  </si>
  <si>
    <t>Ольга Стояновская</t>
  </si>
  <si>
    <t>Эртин</t>
  </si>
  <si>
    <t>Алексей  Стояновский</t>
  </si>
  <si>
    <t>12 чел из Харькова от Винтры</t>
  </si>
  <si>
    <t>Разное:</t>
  </si>
  <si>
    <t>Илайас Мачира</t>
  </si>
  <si>
    <t>Ас</t>
  </si>
  <si>
    <t>волки</t>
  </si>
  <si>
    <t>Данил Лаврентюк</t>
  </si>
  <si>
    <t>Эленельдил</t>
  </si>
  <si>
    <t>Александр Чуприн</t>
  </si>
  <si>
    <t>Байл Домон</t>
  </si>
  <si>
    <t>Игорь Середа</t>
  </si>
  <si>
    <t>Талрис</t>
  </si>
  <si>
    <t>корабль Домона</t>
  </si>
  <si>
    <t>Евгений Клочков</t>
  </si>
  <si>
    <t>Павел Лукашин</t>
  </si>
  <si>
    <t>Алексей Закаулов</t>
  </si>
  <si>
    <t>Падан Фейн</t>
  </si>
  <si>
    <t>Агасфер</t>
  </si>
  <si>
    <t>4гв.по 4000</t>
  </si>
  <si>
    <t>Армия Брина</t>
  </si>
  <si>
    <t>3гв(3000)</t>
  </si>
  <si>
    <t>Лагерь</t>
  </si>
  <si>
    <t>Содержание</t>
  </si>
  <si>
    <t>Прочие</t>
  </si>
  <si>
    <t>Представительские, переговоры с сестрами</t>
  </si>
  <si>
    <t>Содержание Тар-Валона</t>
  </si>
  <si>
    <t>Пожертвования</t>
  </si>
  <si>
    <t>Владения в Амадиции</t>
  </si>
  <si>
    <t>Саперы</t>
  </si>
  <si>
    <t>3сапера (3000) и обоз 7000</t>
  </si>
  <si>
    <t>2 отряда по 3 чел(3000)</t>
  </si>
  <si>
    <t>Прочие владения</t>
  </si>
  <si>
    <t>Колавир Сайган</t>
  </si>
  <si>
    <t>обозы</t>
  </si>
  <si>
    <t>Закупка зерна</t>
  </si>
  <si>
    <t>4гв(3000) и 3гв(3000)</t>
  </si>
  <si>
    <t>Семья Башир</t>
  </si>
  <si>
    <t>7защ(3000)</t>
  </si>
  <si>
    <t>войска</t>
  </si>
  <si>
    <t>Проект Кайриэн</t>
  </si>
  <si>
    <t>Дом Намирес</t>
  </si>
  <si>
    <t>Башня Элайды</t>
  </si>
  <si>
    <t>3(1000)+обоз</t>
  </si>
  <si>
    <t>хватит на 3 года</t>
  </si>
  <si>
    <t>3 гвардейца без обоза</t>
  </si>
  <si>
    <t>Грабеж</t>
  </si>
  <si>
    <t>2 гвардейца без обоза</t>
  </si>
  <si>
    <t>4гв(3000)</t>
  </si>
  <si>
    <t>Фрахт флота</t>
  </si>
  <si>
    <t>достаточен для доставки и снабжения одного отряда из 3 человек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</si>
</sst>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9">
    <font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8"/>
      <name val="Arial Cyr"/>
      <family val="2"/>
    </font>
    <font>
      <b/>
      <sz val="10"/>
      <color indexed="13"/>
      <name val="Arial Cyr"/>
      <family val="2"/>
    </font>
    <font>
      <u val="single"/>
      <sz val="10"/>
      <color indexed="12"/>
      <name val="Arial"/>
      <family val="0"/>
    </font>
    <font>
      <i/>
      <sz val="8"/>
      <name val="Arial Cyr"/>
      <family val="2"/>
    </font>
    <font>
      <sz val="10"/>
      <color indexed="40"/>
      <name val="Arial Cyr"/>
      <family val="2"/>
    </font>
    <font>
      <b/>
      <sz val="10"/>
      <color indexed="40"/>
      <name val="Arial Cyr"/>
      <family val="2"/>
    </font>
    <font>
      <b/>
      <sz val="10"/>
      <name val="Arial Cyr"/>
      <family val="2"/>
    </font>
    <font>
      <b/>
      <i/>
      <sz val="8"/>
      <name val="Arial Cyr"/>
      <family val="2"/>
    </font>
    <font>
      <u val="single"/>
      <sz val="10"/>
      <color indexed="36"/>
      <name val="Arial Cyr"/>
      <family val="0"/>
    </font>
    <font>
      <i/>
      <sz val="7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ourier New Cyr"/>
      <family val="0"/>
    </font>
    <font>
      <b/>
      <i/>
      <sz val="7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7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6" fontId="0" fillId="0" borderId="0" xfId="0" applyNumberFormat="1" applyAlignment="1">
      <alignment horizontal="right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7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2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172" fontId="1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17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1" fontId="14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7" fillId="3" borderId="0" xfId="0" applyFont="1" applyFill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G5"/>
  <sheetViews>
    <sheetView workbookViewId="0" topLeftCell="A1">
      <selection activeCell="E12" sqref="E12"/>
    </sheetView>
  </sheetViews>
  <sheetFormatPr defaultColWidth="9.00390625" defaultRowHeight="12.75"/>
  <cols>
    <col min="1" max="1" width="10.125" style="0" customWidth="1"/>
    <col min="2" max="2" width="10.625" style="0" customWidth="1"/>
  </cols>
  <sheetData>
    <row r="1" spans="3:7" s="3" customFormat="1" ht="12.75">
      <c r="C1" s="61" t="s">
        <v>335</v>
      </c>
      <c r="D1" s="61"/>
      <c r="E1" s="61"/>
      <c r="F1" s="27"/>
      <c r="G1" s="5"/>
    </row>
    <row r="2" spans="3:7" s="37" customFormat="1" ht="13.5" customHeight="1">
      <c r="C2" s="60"/>
      <c r="D2" s="60"/>
      <c r="E2" s="60"/>
      <c r="F2" s="38"/>
      <c r="G2" s="39"/>
    </row>
    <row r="3" s="37" customFormat="1" ht="12.75"/>
    <row r="4" spans="3:5" s="6" customFormat="1" ht="12.75">
      <c r="C4" s="61" t="s">
        <v>88</v>
      </c>
      <c r="D4" s="61"/>
      <c r="E4" s="61"/>
    </row>
    <row r="5" spans="1:7" s="17" customFormat="1" ht="12.75" customHeight="1">
      <c r="A5" s="27"/>
      <c r="B5" s="27"/>
      <c r="C5" s="59" t="s">
        <v>294</v>
      </c>
      <c r="D5" s="59"/>
      <c r="E5" s="59"/>
      <c r="F5" s="4"/>
      <c r="G5" s="4"/>
    </row>
    <row r="6" s="17" customFormat="1" ht="12.75"/>
    <row r="7" s="6" customFormat="1" ht="12.75"/>
    <row r="8" s="6" customFormat="1" ht="12.75"/>
    <row r="9" s="6" customFormat="1" ht="12.75"/>
  </sheetData>
  <mergeCells count="4">
    <mergeCell ref="C5:E5"/>
    <mergeCell ref="C2:E2"/>
    <mergeCell ref="C1:E1"/>
    <mergeCell ref="C4:E4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7"/>
  <dimension ref="A1:E10"/>
  <sheetViews>
    <sheetView workbookViewId="0" topLeftCell="A2">
      <selection activeCell="B5" sqref="B5"/>
    </sheetView>
  </sheetViews>
  <sheetFormatPr defaultColWidth="9.00390625" defaultRowHeight="12.75"/>
  <cols>
    <col min="1" max="1" width="21.125" style="13" customWidth="1"/>
    <col min="2" max="2" width="9.125" style="13" customWidth="1"/>
    <col min="3" max="3" width="5.00390625" style="14" customWidth="1"/>
    <col min="4" max="4" width="17.625" style="34" customWidth="1"/>
    <col min="5" max="5" width="8.125" style="44" customWidth="1"/>
    <col min="6" max="16384" width="9.125" style="13" customWidth="1"/>
  </cols>
  <sheetData>
    <row r="1" ht="11.25">
      <c r="C1" s="15"/>
    </row>
    <row r="2" spans="1:3" ht="11.25">
      <c r="A2" s="13" t="s">
        <v>172</v>
      </c>
      <c r="C2" s="15"/>
    </row>
    <row r="3" spans="1:3" ht="11.25">
      <c r="A3" s="12" t="s">
        <v>169</v>
      </c>
      <c r="B3" s="13">
        <f>SUM(B9:B1001)</f>
        <v>0</v>
      </c>
      <c r="C3" s="15"/>
    </row>
    <row r="4" spans="1:3" ht="11.25">
      <c r="A4" s="12" t="s">
        <v>173</v>
      </c>
      <c r="B4" s="45">
        <f>SUM(E8:E306)</f>
        <v>0</v>
      </c>
      <c r="C4" s="15"/>
    </row>
    <row r="5" spans="1:3" ht="11.25">
      <c r="A5" s="12" t="s">
        <v>174</v>
      </c>
      <c r="B5" s="13">
        <f>B3-B4</f>
        <v>0</v>
      </c>
      <c r="C5" s="15"/>
    </row>
    <row r="6" ht="11.25">
      <c r="C6" s="15"/>
    </row>
    <row r="7" spans="1:5" ht="12.75" customHeight="1">
      <c r="A7" s="65" t="s">
        <v>167</v>
      </c>
      <c r="B7" s="65"/>
      <c r="C7" s="67" t="s">
        <v>170</v>
      </c>
      <c r="D7" s="67"/>
      <c r="E7" s="67"/>
    </row>
    <row r="8" spans="1:4" ht="11.25">
      <c r="A8" s="12" t="s">
        <v>168</v>
      </c>
      <c r="B8" s="13" t="s">
        <v>169</v>
      </c>
      <c r="D8" s="33"/>
    </row>
    <row r="9" ht="11.25">
      <c r="D9" s="33"/>
    </row>
    <row r="10" ht="11.25">
      <c r="D10" s="33"/>
    </row>
  </sheetData>
  <mergeCells count="2">
    <mergeCell ref="A7:B7"/>
    <mergeCell ref="C7:E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71"/>
  <dimension ref="A1:F7"/>
  <sheetViews>
    <sheetView workbookViewId="0" topLeftCell="A1">
      <selection activeCell="F2" sqref="F2"/>
    </sheetView>
  </sheetViews>
  <sheetFormatPr defaultColWidth="9.00390625" defaultRowHeight="12.75"/>
  <cols>
    <col min="1" max="1" width="19.375" style="30" customWidth="1"/>
    <col min="2" max="2" width="14.625" style="31" customWidth="1"/>
    <col min="3" max="3" width="15.875" style="13" customWidth="1"/>
    <col min="4" max="4" width="11.75390625" style="13" customWidth="1"/>
    <col min="5" max="5" width="12.875" style="13" customWidth="1"/>
    <col min="6" max="6" width="11.625" style="13" customWidth="1"/>
    <col min="7" max="16384" width="9.125" style="13" customWidth="1"/>
  </cols>
  <sheetData>
    <row r="1" ht="11.25">
      <c r="A1" s="22"/>
    </row>
    <row r="2" spans="1:6" s="42" customFormat="1" ht="11.25">
      <c r="A2" s="40" t="s">
        <v>93</v>
      </c>
      <c r="B2" s="41" t="s">
        <v>336</v>
      </c>
      <c r="C2" s="42" t="s">
        <v>337</v>
      </c>
      <c r="D2" s="42" t="s">
        <v>339</v>
      </c>
      <c r="E2" s="42" t="s">
        <v>341</v>
      </c>
      <c r="F2" s="42" t="s">
        <v>340</v>
      </c>
    </row>
    <row r="3" ht="11.25">
      <c r="A3" s="22"/>
    </row>
    <row r="4" ht="11.25">
      <c r="A4" s="22"/>
    </row>
    <row r="5" ht="11.25">
      <c r="A5" s="22"/>
    </row>
    <row r="6" ht="11.25">
      <c r="A6" s="22"/>
    </row>
    <row r="7" ht="12.75" customHeight="1">
      <c r="A7" s="1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C20"/>
  <sheetViews>
    <sheetView workbookViewId="0" topLeftCell="A1">
      <selection activeCell="A20" sqref="A20"/>
    </sheetView>
  </sheetViews>
  <sheetFormatPr defaultColWidth="9.00390625" defaultRowHeight="12.75"/>
  <cols>
    <col min="1" max="2" width="12.00390625" style="0" customWidth="1"/>
    <col min="3" max="3" width="10.625" style="0" customWidth="1"/>
    <col min="4" max="4" width="6.125" style="0" customWidth="1"/>
  </cols>
  <sheetData>
    <row r="1" spans="2:3" s="32" customFormat="1" ht="11.25">
      <c r="B1" s="32" t="s">
        <v>166</v>
      </c>
      <c r="C1" s="32" t="s">
        <v>331</v>
      </c>
    </row>
    <row r="2" spans="1:3" ht="12.75">
      <c r="A2" t="s">
        <v>5</v>
      </c>
      <c r="B2">
        <v>9</v>
      </c>
      <c r="C2">
        <v>4</v>
      </c>
    </row>
    <row r="3" spans="1:3" ht="12.75">
      <c r="A3" t="s">
        <v>209</v>
      </c>
      <c r="B3">
        <v>8</v>
      </c>
      <c r="C3">
        <v>4</v>
      </c>
    </row>
    <row r="4" spans="1:3" ht="12.75">
      <c r="A4" t="s">
        <v>6</v>
      </c>
      <c r="B4">
        <v>3</v>
      </c>
      <c r="C4">
        <v>4</v>
      </c>
    </row>
    <row r="5" spans="1:3" ht="12.75">
      <c r="A5" t="s">
        <v>8</v>
      </c>
      <c r="B5">
        <v>4</v>
      </c>
      <c r="C5">
        <v>4</v>
      </c>
    </row>
    <row r="6" spans="1:3" ht="12.75">
      <c r="A6" t="s">
        <v>9</v>
      </c>
      <c r="B6">
        <v>8</v>
      </c>
      <c r="C6">
        <v>4</v>
      </c>
    </row>
    <row r="7" spans="1:3" ht="12.75">
      <c r="A7" t="s">
        <v>30</v>
      </c>
      <c r="B7">
        <v>6</v>
      </c>
      <c r="C7">
        <v>3</v>
      </c>
    </row>
    <row r="8" spans="1:3" ht="12.75">
      <c r="A8" t="s">
        <v>31</v>
      </c>
      <c r="B8">
        <v>8</v>
      </c>
      <c r="C8">
        <v>3</v>
      </c>
    </row>
    <row r="9" spans="1:3" ht="12.75">
      <c r="A9" t="s">
        <v>32</v>
      </c>
      <c r="B9">
        <v>3</v>
      </c>
      <c r="C9">
        <v>5</v>
      </c>
    </row>
    <row r="10" spans="1:3" ht="12.75">
      <c r="A10" t="s">
        <v>33</v>
      </c>
      <c r="B10">
        <v>7</v>
      </c>
      <c r="C10">
        <v>4</v>
      </c>
    </row>
    <row r="11" spans="1:3" ht="12.75">
      <c r="A11" t="s">
        <v>34</v>
      </c>
      <c r="B11">
        <v>5</v>
      </c>
      <c r="C11">
        <v>3</v>
      </c>
    </row>
    <row r="12" spans="1:3" ht="12.75">
      <c r="A12" t="s">
        <v>41</v>
      </c>
      <c r="B12">
        <v>8</v>
      </c>
      <c r="C12">
        <v>4</v>
      </c>
    </row>
    <row r="13" spans="1:3" ht="12.75">
      <c r="A13" t="s">
        <v>42</v>
      </c>
      <c r="B13">
        <v>7</v>
      </c>
      <c r="C13">
        <v>4</v>
      </c>
    </row>
    <row r="14" spans="1:3" ht="12.75">
      <c r="A14" t="s">
        <v>43</v>
      </c>
      <c r="B14">
        <v>2</v>
      </c>
      <c r="C14">
        <v>3</v>
      </c>
    </row>
    <row r="15" spans="1:3" ht="12.75">
      <c r="A15" t="s">
        <v>44</v>
      </c>
      <c r="B15">
        <v>8</v>
      </c>
      <c r="C15">
        <v>3</v>
      </c>
    </row>
    <row r="16" spans="1:3" ht="12.75">
      <c r="A16" t="s">
        <v>45</v>
      </c>
      <c r="B16">
        <v>7</v>
      </c>
      <c r="C16">
        <v>5</v>
      </c>
    </row>
    <row r="17" spans="1:3" ht="12.75">
      <c r="A17" t="s">
        <v>46</v>
      </c>
      <c r="B17">
        <v>7</v>
      </c>
      <c r="C17">
        <v>2</v>
      </c>
    </row>
    <row r="18" spans="1:3" ht="12.75">
      <c r="A18" t="s">
        <v>47</v>
      </c>
      <c r="B18">
        <v>8</v>
      </c>
      <c r="C18">
        <v>3</v>
      </c>
    </row>
    <row r="19" spans="1:3" ht="12.75">
      <c r="A19" t="s">
        <v>505</v>
      </c>
      <c r="B19">
        <v>8</v>
      </c>
      <c r="C19">
        <v>5</v>
      </c>
    </row>
    <row r="20" spans="1:3" ht="12.75">
      <c r="A20" t="s">
        <v>294</v>
      </c>
      <c r="B20">
        <v>8</v>
      </c>
      <c r="C20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/>
  <dimension ref="A1:N379"/>
  <sheetViews>
    <sheetView workbookViewId="0" topLeftCell="A1">
      <selection activeCell="C8" sqref="C8"/>
    </sheetView>
  </sheetViews>
  <sheetFormatPr defaultColWidth="9.00390625" defaultRowHeight="12.75"/>
  <cols>
    <col min="1" max="1" width="9.375" style="50" customWidth="1"/>
    <col min="2" max="2" width="28.00390625" style="50" customWidth="1"/>
    <col min="3" max="3" width="5.00390625" style="57" customWidth="1"/>
    <col min="4" max="4" width="8.375" style="50" customWidth="1"/>
    <col min="5" max="5" width="14.00390625" style="50" customWidth="1"/>
    <col min="6" max="6" width="23.625" style="50" customWidth="1"/>
    <col min="7" max="7" width="15.75390625" style="50" customWidth="1"/>
    <col min="8" max="8" width="20.00390625" style="50" customWidth="1"/>
    <col min="9" max="16384" width="9.125" style="50" customWidth="1"/>
  </cols>
  <sheetData>
    <row r="1" spans="1:5" s="49" customFormat="1" ht="18" customHeight="1">
      <c r="A1" s="49" t="s">
        <v>92</v>
      </c>
      <c r="B1" s="49" t="s">
        <v>93</v>
      </c>
      <c r="C1" s="56" t="s">
        <v>198</v>
      </c>
      <c r="D1" s="49" t="s">
        <v>333</v>
      </c>
      <c r="E1" s="49" t="s">
        <v>295</v>
      </c>
    </row>
    <row r="2" spans="1:8" ht="11.25">
      <c r="A2" s="50" t="s">
        <v>294</v>
      </c>
      <c r="B2" s="50" t="s">
        <v>205</v>
      </c>
      <c r="C2" s="57">
        <v>8</v>
      </c>
      <c r="D2" s="50">
        <v>60</v>
      </c>
      <c r="F2" s="50" t="s">
        <v>409</v>
      </c>
      <c r="H2" s="50" t="s">
        <v>410</v>
      </c>
    </row>
    <row r="3" spans="1:8" ht="11.25">
      <c r="A3" s="50" t="s">
        <v>294</v>
      </c>
      <c r="B3" s="50" t="s">
        <v>206</v>
      </c>
      <c r="C3" s="57">
        <v>6</v>
      </c>
      <c r="D3" s="50">
        <v>30</v>
      </c>
      <c r="F3" s="50" t="s">
        <v>411</v>
      </c>
      <c r="G3" s="50" t="s">
        <v>412</v>
      </c>
      <c r="H3" s="50" t="s">
        <v>410</v>
      </c>
    </row>
    <row r="4" spans="1:8" ht="11.25">
      <c r="A4" s="50" t="s">
        <v>294</v>
      </c>
      <c r="B4" s="50" t="s">
        <v>207</v>
      </c>
      <c r="C4" s="57">
        <v>6</v>
      </c>
      <c r="D4" s="50">
        <v>15</v>
      </c>
      <c r="F4" s="50" t="s">
        <v>413</v>
      </c>
      <c r="H4" s="50" t="s">
        <v>107</v>
      </c>
    </row>
    <row r="5" spans="1:8" ht="11.25">
      <c r="A5" s="50" t="s">
        <v>209</v>
      </c>
      <c r="B5" s="50" t="s">
        <v>208</v>
      </c>
      <c r="C5" s="57">
        <v>5</v>
      </c>
      <c r="D5" s="50">
        <v>16</v>
      </c>
      <c r="F5" s="50" t="s">
        <v>414</v>
      </c>
      <c r="H5" s="50" t="s">
        <v>209</v>
      </c>
    </row>
    <row r="6" spans="1:8" ht="11.25">
      <c r="A6" s="50" t="s">
        <v>294</v>
      </c>
      <c r="B6" s="50" t="s">
        <v>210</v>
      </c>
      <c r="C6" s="57">
        <v>5</v>
      </c>
      <c r="D6" s="50">
        <v>5</v>
      </c>
      <c r="F6" s="50" t="s">
        <v>415</v>
      </c>
      <c r="G6" s="50" t="s">
        <v>416</v>
      </c>
      <c r="H6" s="50" t="s">
        <v>209</v>
      </c>
    </row>
    <row r="7" spans="1:8" ht="11.25">
      <c r="A7" s="50" t="s">
        <v>294</v>
      </c>
      <c r="B7" s="50" t="s">
        <v>211</v>
      </c>
      <c r="C7" s="57">
        <v>5</v>
      </c>
      <c r="D7" s="50">
        <v>7</v>
      </c>
      <c r="F7" s="50" t="s">
        <v>417</v>
      </c>
      <c r="G7" s="50" t="s">
        <v>418</v>
      </c>
      <c r="H7" s="50" t="s">
        <v>410</v>
      </c>
    </row>
    <row r="8" spans="1:8" ht="11.25">
      <c r="A8" s="50" t="s">
        <v>209</v>
      </c>
      <c r="B8" s="50" t="s">
        <v>212</v>
      </c>
      <c r="C8" s="57">
        <v>5</v>
      </c>
      <c r="D8" s="50">
        <v>9</v>
      </c>
      <c r="F8" s="50" t="s">
        <v>419</v>
      </c>
      <c r="H8" s="50" t="s">
        <v>209</v>
      </c>
    </row>
    <row r="9" spans="1:8" ht="11.25">
      <c r="A9" s="50" t="s">
        <v>294</v>
      </c>
      <c r="B9" s="50" t="s">
        <v>213</v>
      </c>
      <c r="C9" s="57">
        <v>5</v>
      </c>
      <c r="D9" s="50">
        <v>3</v>
      </c>
      <c r="F9" s="50" t="s">
        <v>420</v>
      </c>
      <c r="H9" s="50" t="s">
        <v>410</v>
      </c>
    </row>
    <row r="10" spans="1:8" ht="11.25">
      <c r="A10" s="50" t="s">
        <v>294</v>
      </c>
      <c r="B10" s="50" t="s">
        <v>254</v>
      </c>
      <c r="C10" s="57">
        <v>5</v>
      </c>
      <c r="D10" s="50">
        <v>6</v>
      </c>
      <c r="F10" s="50" t="s">
        <v>421</v>
      </c>
      <c r="G10" s="50" t="s">
        <v>422</v>
      </c>
      <c r="H10" s="50" t="s">
        <v>107</v>
      </c>
    </row>
    <row r="11" spans="1:8" ht="15" customHeight="1">
      <c r="A11" s="50" t="s">
        <v>294</v>
      </c>
      <c r="B11" s="50" t="s">
        <v>214</v>
      </c>
      <c r="C11" s="57">
        <v>4</v>
      </c>
      <c r="D11" s="50">
        <v>4</v>
      </c>
      <c r="F11" s="50" t="s">
        <v>423</v>
      </c>
      <c r="G11" s="50" t="s">
        <v>424</v>
      </c>
      <c r="H11" s="50" t="s">
        <v>410</v>
      </c>
    </row>
    <row r="12" ht="15" customHeight="1"/>
    <row r="13" spans="1:8" ht="11.25">
      <c r="A13" s="50" t="s">
        <v>294</v>
      </c>
      <c r="B13" s="50" t="s">
        <v>236</v>
      </c>
      <c r="C13" s="57">
        <v>6</v>
      </c>
      <c r="D13" s="50">
        <v>26</v>
      </c>
      <c r="F13" s="50" t="s">
        <v>425</v>
      </c>
      <c r="H13" s="50" t="s">
        <v>410</v>
      </c>
    </row>
    <row r="14" spans="1:8" ht="11.25">
      <c r="A14" s="50" t="s">
        <v>294</v>
      </c>
      <c r="B14" s="50" t="s">
        <v>237</v>
      </c>
      <c r="C14" s="57">
        <v>4</v>
      </c>
      <c r="D14" s="50">
        <v>5</v>
      </c>
      <c r="F14" s="50" t="s">
        <v>426</v>
      </c>
      <c r="G14" s="50" t="s">
        <v>427</v>
      </c>
      <c r="H14" s="50" t="s">
        <v>410</v>
      </c>
    </row>
    <row r="15" spans="1:8" ht="11.25">
      <c r="A15" s="50" t="s">
        <v>294</v>
      </c>
      <c r="B15" s="50" t="s">
        <v>238</v>
      </c>
      <c r="C15" s="57">
        <v>6</v>
      </c>
      <c r="D15" s="50">
        <v>14</v>
      </c>
      <c r="F15" s="50" t="s">
        <v>428</v>
      </c>
      <c r="H15" s="50" t="s">
        <v>107</v>
      </c>
    </row>
    <row r="16" spans="1:8" ht="11.25">
      <c r="A16" s="50" t="s">
        <v>294</v>
      </c>
      <c r="B16" s="50" t="s">
        <v>239</v>
      </c>
      <c r="C16" s="57">
        <v>3</v>
      </c>
      <c r="D16" s="50">
        <v>2</v>
      </c>
      <c r="F16" s="50" t="s">
        <v>429</v>
      </c>
      <c r="G16" s="50" t="s">
        <v>430</v>
      </c>
      <c r="H16" s="50" t="s">
        <v>107</v>
      </c>
    </row>
    <row r="17" spans="1:7" ht="11.25">
      <c r="A17" s="50" t="s">
        <v>294</v>
      </c>
      <c r="B17" s="50" t="s">
        <v>240</v>
      </c>
      <c r="C17" s="57">
        <v>6</v>
      </c>
      <c r="D17" s="50">
        <v>35</v>
      </c>
      <c r="F17" s="50" t="s">
        <v>431</v>
      </c>
      <c r="G17" s="50" t="s">
        <v>432</v>
      </c>
    </row>
    <row r="19" spans="1:8" ht="11.25">
      <c r="A19" s="50" t="s">
        <v>294</v>
      </c>
      <c r="B19" s="50" t="s">
        <v>292</v>
      </c>
      <c r="C19" s="57">
        <v>7</v>
      </c>
      <c r="D19" s="50">
        <v>27</v>
      </c>
      <c r="F19" s="50" t="s">
        <v>433</v>
      </c>
      <c r="G19" s="50" t="s">
        <v>434</v>
      </c>
      <c r="H19" s="50" t="s">
        <v>275</v>
      </c>
    </row>
    <row r="20" spans="1:8" ht="11.25">
      <c r="A20" s="50" t="s">
        <v>294</v>
      </c>
      <c r="B20" s="50" t="s">
        <v>215</v>
      </c>
      <c r="C20" s="57">
        <v>7</v>
      </c>
      <c r="D20" s="50">
        <v>24</v>
      </c>
      <c r="F20" s="50" t="s">
        <v>435</v>
      </c>
      <c r="G20" s="50" t="s">
        <v>436</v>
      </c>
      <c r="H20" s="50" t="s">
        <v>9</v>
      </c>
    </row>
    <row r="21" spans="1:8" ht="11.25">
      <c r="A21" s="50" t="s">
        <v>294</v>
      </c>
      <c r="B21" s="50" t="s">
        <v>216</v>
      </c>
      <c r="C21" s="57">
        <v>7</v>
      </c>
      <c r="D21" s="50">
        <v>6</v>
      </c>
      <c r="F21" s="50" t="s">
        <v>437</v>
      </c>
      <c r="G21" s="50" t="s">
        <v>438</v>
      </c>
      <c r="H21" s="50" t="s">
        <v>410</v>
      </c>
    </row>
    <row r="22" spans="1:6" ht="11.25">
      <c r="A22" s="50" t="s">
        <v>294</v>
      </c>
      <c r="B22" s="50" t="s">
        <v>217</v>
      </c>
      <c r="C22" s="57">
        <v>7</v>
      </c>
      <c r="D22" s="50">
        <v>37</v>
      </c>
      <c r="F22" s="50" t="s">
        <v>439</v>
      </c>
    </row>
    <row r="23" spans="1:7" ht="11.25">
      <c r="A23" s="50" t="s">
        <v>294</v>
      </c>
      <c r="B23" s="50" t="s">
        <v>218</v>
      </c>
      <c r="C23" s="57">
        <v>7</v>
      </c>
      <c r="D23" s="50">
        <v>29</v>
      </c>
      <c r="G23" s="50" t="s">
        <v>440</v>
      </c>
    </row>
    <row r="25" spans="1:8" ht="11.25">
      <c r="A25" s="50" t="s">
        <v>5</v>
      </c>
      <c r="B25" s="50" t="s">
        <v>441</v>
      </c>
      <c r="C25" s="57">
        <v>8</v>
      </c>
      <c r="D25" s="50">
        <v>25</v>
      </c>
      <c r="E25" s="50" t="s">
        <v>49</v>
      </c>
      <c r="F25" s="51"/>
      <c r="G25" s="50" t="s">
        <v>442</v>
      </c>
      <c r="H25" s="50" t="s">
        <v>220</v>
      </c>
    </row>
    <row r="26" spans="1:8" ht="11.25">
      <c r="A26" s="50" t="s">
        <v>5</v>
      </c>
      <c r="B26" s="50" t="s">
        <v>219</v>
      </c>
      <c r="C26" s="57">
        <v>6</v>
      </c>
      <c r="D26" s="50">
        <v>17</v>
      </c>
      <c r="F26" s="50" t="s">
        <v>443</v>
      </c>
      <c r="G26" s="50" t="s">
        <v>444</v>
      </c>
      <c r="H26" s="50" t="s">
        <v>220</v>
      </c>
    </row>
    <row r="27" spans="1:8" ht="11.25">
      <c r="A27" s="50" t="s">
        <v>5</v>
      </c>
      <c r="B27" s="50" t="s">
        <v>221</v>
      </c>
      <c r="C27" s="57">
        <v>5</v>
      </c>
      <c r="D27" s="50">
        <v>7</v>
      </c>
      <c r="F27" s="50" t="s">
        <v>445</v>
      </c>
      <c r="G27" s="50" t="s">
        <v>446</v>
      </c>
      <c r="H27" s="50" t="s">
        <v>220</v>
      </c>
    </row>
    <row r="28" spans="1:8" ht="11.25">
      <c r="A28" s="50" t="s">
        <v>5</v>
      </c>
      <c r="B28" s="50" t="s">
        <v>222</v>
      </c>
      <c r="C28" s="57">
        <v>5</v>
      </c>
      <c r="D28" s="50">
        <v>4</v>
      </c>
      <c r="F28" s="50" t="s">
        <v>447</v>
      </c>
      <c r="G28" s="50" t="s">
        <v>448</v>
      </c>
      <c r="H28" s="50" t="s">
        <v>220</v>
      </c>
    </row>
    <row r="29" spans="1:8" ht="11.25">
      <c r="A29" s="50" t="s">
        <v>5</v>
      </c>
      <c r="B29" s="50" t="s">
        <v>223</v>
      </c>
      <c r="C29" s="57">
        <v>5</v>
      </c>
      <c r="D29" s="50">
        <v>9</v>
      </c>
      <c r="F29" s="50" t="s">
        <v>449</v>
      </c>
      <c r="H29" s="50" t="s">
        <v>220</v>
      </c>
    </row>
    <row r="30" spans="1:8" ht="11.25">
      <c r="A30" s="50" t="s">
        <v>5</v>
      </c>
      <c r="B30" s="50" t="s">
        <v>224</v>
      </c>
      <c r="C30" s="57">
        <v>5</v>
      </c>
      <c r="D30" s="50">
        <v>5</v>
      </c>
      <c r="F30" s="50" t="s">
        <v>450</v>
      </c>
      <c r="G30" s="50" t="s">
        <v>224</v>
      </c>
      <c r="H30" s="50" t="s">
        <v>220</v>
      </c>
    </row>
    <row r="31" spans="1:8" ht="11.25">
      <c r="A31" s="50" t="s">
        <v>5</v>
      </c>
      <c r="B31" s="50" t="s">
        <v>225</v>
      </c>
      <c r="C31" s="57">
        <v>4</v>
      </c>
      <c r="D31" s="50">
        <v>3</v>
      </c>
      <c r="F31" s="50" t="s">
        <v>451</v>
      </c>
      <c r="H31" s="50" t="s">
        <v>220</v>
      </c>
    </row>
    <row r="32" spans="1:8" ht="11.25">
      <c r="A32" s="50" t="s">
        <v>5</v>
      </c>
      <c r="B32" s="50" t="s">
        <v>226</v>
      </c>
      <c r="C32" s="57">
        <v>3</v>
      </c>
      <c r="D32" s="50">
        <v>1</v>
      </c>
      <c r="F32" s="50" t="s">
        <v>452</v>
      </c>
      <c r="G32" s="50" t="s">
        <v>453</v>
      </c>
      <c r="H32" s="50" t="s">
        <v>220</v>
      </c>
    </row>
    <row r="33" spans="1:8" ht="11.25">
      <c r="A33" s="50" t="s">
        <v>5</v>
      </c>
      <c r="B33" s="50" t="s">
        <v>454</v>
      </c>
      <c r="C33" s="57">
        <v>3</v>
      </c>
      <c r="D33" s="50">
        <v>1</v>
      </c>
      <c r="F33" s="50" t="s">
        <v>455</v>
      </c>
      <c r="G33" s="50" t="s">
        <v>456</v>
      </c>
      <c r="H33" s="50" t="s">
        <v>220</v>
      </c>
    </row>
    <row r="34" spans="1:8" ht="11.25">
      <c r="A34" s="50" t="s">
        <v>5</v>
      </c>
      <c r="B34" s="50" t="s">
        <v>457</v>
      </c>
      <c r="C34" s="57">
        <v>3</v>
      </c>
      <c r="D34" s="50">
        <v>1</v>
      </c>
      <c r="F34" s="50" t="s">
        <v>458</v>
      </c>
      <c r="G34" s="50" t="s">
        <v>459</v>
      </c>
      <c r="H34" s="50" t="s">
        <v>220</v>
      </c>
    </row>
    <row r="35" spans="1:8" ht="11.25">
      <c r="A35" s="50" t="s">
        <v>5</v>
      </c>
      <c r="B35" s="50" t="s">
        <v>460</v>
      </c>
      <c r="C35" s="57">
        <v>3</v>
      </c>
      <c r="D35" s="50">
        <v>2</v>
      </c>
      <c r="F35" s="50" t="s">
        <v>461</v>
      </c>
      <c r="H35" s="50" t="s">
        <v>220</v>
      </c>
    </row>
    <row r="36" spans="1:8" ht="11.25">
      <c r="A36" s="50" t="s">
        <v>5</v>
      </c>
      <c r="B36" s="50" t="s">
        <v>462</v>
      </c>
      <c r="C36" s="57">
        <v>3</v>
      </c>
      <c r="D36" s="50">
        <v>2</v>
      </c>
      <c r="F36" s="50" t="s">
        <v>463</v>
      </c>
      <c r="H36" s="50" t="s">
        <v>220</v>
      </c>
    </row>
    <row r="37" spans="1:8" ht="11.25">
      <c r="A37" s="50" t="s">
        <v>5</v>
      </c>
      <c r="B37" s="50" t="s">
        <v>464</v>
      </c>
      <c r="C37" s="57">
        <v>2</v>
      </c>
      <c r="D37" s="50">
        <v>1</v>
      </c>
      <c r="F37" s="50" t="s">
        <v>465</v>
      </c>
      <c r="H37" s="50" t="s">
        <v>220</v>
      </c>
    </row>
    <row r="38" spans="1:8" ht="11.25">
      <c r="A38" s="50" t="s">
        <v>5</v>
      </c>
      <c r="B38" s="50" t="s">
        <v>466</v>
      </c>
      <c r="C38" s="57">
        <v>3</v>
      </c>
      <c r="D38" s="50">
        <v>2</v>
      </c>
      <c r="F38" s="50" t="s">
        <v>467</v>
      </c>
      <c r="H38" s="50" t="s">
        <v>220</v>
      </c>
    </row>
    <row r="39" spans="1:8" ht="11.25">
      <c r="A39" s="50" t="s">
        <v>5</v>
      </c>
      <c r="B39" s="50" t="s">
        <v>468</v>
      </c>
      <c r="C39" s="57">
        <v>5</v>
      </c>
      <c r="D39" s="50">
        <v>7</v>
      </c>
      <c r="F39" s="50" t="s">
        <v>469</v>
      </c>
      <c r="H39" s="50" t="s">
        <v>220</v>
      </c>
    </row>
    <row r="40" spans="1:8" ht="11.25">
      <c r="A40" s="50" t="s">
        <v>5</v>
      </c>
      <c r="B40" s="50" t="s">
        <v>466</v>
      </c>
      <c r="C40" s="57">
        <v>3</v>
      </c>
      <c r="D40" s="50">
        <v>2</v>
      </c>
      <c r="F40" s="50" t="s">
        <v>470</v>
      </c>
      <c r="H40" s="50" t="s">
        <v>220</v>
      </c>
    </row>
    <row r="42" spans="1:8" ht="11.25">
      <c r="A42" s="50" t="s">
        <v>209</v>
      </c>
      <c r="B42" s="50" t="s">
        <v>227</v>
      </c>
      <c r="C42" s="57">
        <v>5</v>
      </c>
      <c r="D42" s="50">
        <v>9</v>
      </c>
      <c r="F42" s="50" t="s">
        <v>471</v>
      </c>
      <c r="H42" s="50" t="s">
        <v>209</v>
      </c>
    </row>
    <row r="43" spans="1:8" ht="11.25">
      <c r="A43" s="50" t="s">
        <v>209</v>
      </c>
      <c r="B43" s="50" t="s">
        <v>228</v>
      </c>
      <c r="C43" s="57">
        <v>3</v>
      </c>
      <c r="D43" s="50">
        <v>4</v>
      </c>
      <c r="F43" s="50" t="s">
        <v>472</v>
      </c>
      <c r="G43" s="50" t="s">
        <v>473</v>
      </c>
      <c r="H43" s="50" t="s">
        <v>209</v>
      </c>
    </row>
    <row r="44" spans="1:8" ht="11.25">
      <c r="A44" s="50" t="s">
        <v>209</v>
      </c>
      <c r="B44" s="50" t="s">
        <v>229</v>
      </c>
      <c r="C44" s="57">
        <v>3</v>
      </c>
      <c r="D44" s="50">
        <v>4</v>
      </c>
      <c r="F44" s="50" t="s">
        <v>474</v>
      </c>
      <c r="G44" s="50" t="s">
        <v>475</v>
      </c>
      <c r="H44" s="50" t="s">
        <v>209</v>
      </c>
    </row>
    <row r="45" spans="1:8" ht="11.25">
      <c r="A45" s="50" t="s">
        <v>209</v>
      </c>
      <c r="B45" s="50" t="s">
        <v>233</v>
      </c>
      <c r="C45" s="57">
        <v>4</v>
      </c>
      <c r="D45" s="50">
        <v>3</v>
      </c>
      <c r="F45" s="50" t="s">
        <v>476</v>
      </c>
      <c r="G45" s="50" t="s">
        <v>477</v>
      </c>
      <c r="H45" s="50" t="s">
        <v>209</v>
      </c>
    </row>
    <row r="46" spans="1:8" ht="11.25">
      <c r="A46" s="50" t="s">
        <v>209</v>
      </c>
      <c r="B46" s="50" t="s">
        <v>478</v>
      </c>
      <c r="C46" s="57">
        <v>2</v>
      </c>
      <c r="D46" s="50">
        <v>2</v>
      </c>
      <c r="F46" s="50" t="s">
        <v>479</v>
      </c>
      <c r="G46" s="50" t="s">
        <v>480</v>
      </c>
      <c r="H46" s="50" t="s">
        <v>209</v>
      </c>
    </row>
    <row r="47" spans="1:8" ht="11.25">
      <c r="A47" s="50" t="s">
        <v>209</v>
      </c>
      <c r="B47" s="50" t="s">
        <v>481</v>
      </c>
      <c r="C47" s="57">
        <v>4</v>
      </c>
      <c r="D47" s="50">
        <v>9</v>
      </c>
      <c r="F47" s="50" t="s">
        <v>482</v>
      </c>
      <c r="G47" s="50" t="s">
        <v>483</v>
      </c>
      <c r="H47" s="50" t="s">
        <v>209</v>
      </c>
    </row>
    <row r="48" spans="1:8" ht="11.25">
      <c r="A48" s="50" t="s">
        <v>209</v>
      </c>
      <c r="B48" s="50" t="s">
        <v>230</v>
      </c>
      <c r="C48" s="57">
        <v>4</v>
      </c>
      <c r="D48" s="50">
        <v>5</v>
      </c>
      <c r="F48" s="50" t="s">
        <v>484</v>
      </c>
      <c r="G48" s="50" t="s">
        <v>485</v>
      </c>
      <c r="H48" s="50" t="s">
        <v>209</v>
      </c>
    </row>
    <row r="49" spans="1:8" ht="11.25">
      <c r="A49" s="50" t="s">
        <v>209</v>
      </c>
      <c r="B49" s="50" t="s">
        <v>231</v>
      </c>
      <c r="C49" s="57">
        <v>4</v>
      </c>
      <c r="D49" s="50">
        <v>6</v>
      </c>
      <c r="F49" s="50" t="s">
        <v>486</v>
      </c>
      <c r="G49" s="50" t="s">
        <v>487</v>
      </c>
      <c r="H49" s="50" t="s">
        <v>209</v>
      </c>
    </row>
    <row r="50" spans="1:4" ht="11.25">
      <c r="A50" s="50" t="s">
        <v>209</v>
      </c>
      <c r="B50" s="50" t="s">
        <v>488</v>
      </c>
      <c r="C50" s="57">
        <v>2</v>
      </c>
      <c r="D50" s="50">
        <v>1</v>
      </c>
    </row>
    <row r="51" spans="1:8" ht="11.25">
      <c r="A51" s="50" t="s">
        <v>209</v>
      </c>
      <c r="B51" s="50" t="s">
        <v>489</v>
      </c>
      <c r="C51" s="57">
        <v>4</v>
      </c>
      <c r="D51" s="50">
        <v>3</v>
      </c>
      <c r="F51" s="50" t="s">
        <v>490</v>
      </c>
      <c r="H51" s="50" t="s">
        <v>209</v>
      </c>
    </row>
    <row r="52" spans="1:8" ht="11.25">
      <c r="A52" s="50" t="s">
        <v>209</v>
      </c>
      <c r="B52" s="50" t="s">
        <v>232</v>
      </c>
      <c r="C52" s="57">
        <v>3</v>
      </c>
      <c r="D52" s="50">
        <v>1</v>
      </c>
      <c r="F52" s="50" t="s">
        <v>491</v>
      </c>
      <c r="G52" s="50" t="s">
        <v>492</v>
      </c>
      <c r="H52" s="50" t="s">
        <v>209</v>
      </c>
    </row>
    <row r="53" spans="1:8" ht="11.25">
      <c r="A53" s="50" t="s">
        <v>209</v>
      </c>
      <c r="B53" s="50" t="s">
        <v>493</v>
      </c>
      <c r="C53" s="57">
        <v>3</v>
      </c>
      <c r="D53" s="50">
        <v>1</v>
      </c>
      <c r="F53" s="50" t="s">
        <v>494</v>
      </c>
      <c r="G53" s="50" t="s">
        <v>212</v>
      </c>
      <c r="H53" s="50" t="s">
        <v>209</v>
      </c>
    </row>
    <row r="54" spans="1:8" ht="11.25">
      <c r="A54" s="50" t="s">
        <v>209</v>
      </c>
      <c r="B54" s="50" t="s">
        <v>495</v>
      </c>
      <c r="C54" s="57">
        <v>2</v>
      </c>
      <c r="D54" s="50">
        <v>1</v>
      </c>
      <c r="F54" s="50" t="s">
        <v>496</v>
      </c>
      <c r="H54" s="50" t="s">
        <v>209</v>
      </c>
    </row>
    <row r="55" spans="1:8" ht="11.25">
      <c r="A55" s="50" t="s">
        <v>9</v>
      </c>
      <c r="B55" s="50" t="s">
        <v>234</v>
      </c>
      <c r="C55" s="57">
        <v>5</v>
      </c>
      <c r="D55" s="50">
        <v>7</v>
      </c>
      <c r="E55" s="50" t="s">
        <v>17</v>
      </c>
      <c r="F55" s="50" t="s">
        <v>497</v>
      </c>
      <c r="G55" s="50" t="s">
        <v>498</v>
      </c>
      <c r="H55" s="50" t="s">
        <v>209</v>
      </c>
    </row>
    <row r="56" spans="1:8" ht="11.25">
      <c r="A56" s="50" t="s">
        <v>209</v>
      </c>
      <c r="B56" s="50" t="s">
        <v>499</v>
      </c>
      <c r="C56" s="57">
        <v>3</v>
      </c>
      <c r="D56" s="50">
        <v>2</v>
      </c>
      <c r="G56" s="50" t="s">
        <v>500</v>
      </c>
      <c r="H56" s="50" t="s">
        <v>209</v>
      </c>
    </row>
    <row r="57" spans="1:8" ht="11.25">
      <c r="A57" s="50" t="s">
        <v>209</v>
      </c>
      <c r="B57" s="50" t="s">
        <v>499</v>
      </c>
      <c r="C57" s="57">
        <v>3</v>
      </c>
      <c r="D57" s="50">
        <v>2</v>
      </c>
      <c r="F57" s="50" t="s">
        <v>501</v>
      </c>
      <c r="G57" s="50" t="s">
        <v>502</v>
      </c>
      <c r="H57" s="50" t="s">
        <v>209</v>
      </c>
    </row>
    <row r="58" spans="1:8" ht="11.25">
      <c r="A58" s="50" t="s">
        <v>209</v>
      </c>
      <c r="B58" s="50" t="s">
        <v>235</v>
      </c>
      <c r="C58" s="57">
        <v>0</v>
      </c>
      <c r="D58" s="50">
        <v>3</v>
      </c>
      <c r="F58" s="50" t="s">
        <v>503</v>
      </c>
      <c r="G58" s="50" t="s">
        <v>504</v>
      </c>
      <c r="H58" s="50" t="s">
        <v>209</v>
      </c>
    </row>
    <row r="61" spans="1:8" ht="11.25">
      <c r="A61" s="52" t="s">
        <v>505</v>
      </c>
      <c r="B61" s="50" t="s">
        <v>241</v>
      </c>
      <c r="C61" s="57">
        <v>8</v>
      </c>
      <c r="D61" s="50">
        <v>16</v>
      </c>
      <c r="E61" s="50" t="s">
        <v>505</v>
      </c>
      <c r="F61" s="50" t="s">
        <v>506</v>
      </c>
      <c r="H61" s="50" t="s">
        <v>242</v>
      </c>
    </row>
    <row r="62" spans="1:8" ht="11.25">
      <c r="A62" s="52" t="s">
        <v>505</v>
      </c>
      <c r="B62" s="50" t="s">
        <v>243</v>
      </c>
      <c r="C62" s="57">
        <v>6</v>
      </c>
      <c r="D62" s="50">
        <v>19</v>
      </c>
      <c r="F62" s="53" t="s">
        <v>507</v>
      </c>
      <c r="G62" s="50" t="s">
        <v>508</v>
      </c>
      <c r="H62" s="50" t="s">
        <v>242</v>
      </c>
    </row>
    <row r="63" spans="1:8" ht="11.25">
      <c r="A63" s="52" t="s">
        <v>505</v>
      </c>
      <c r="B63" s="50" t="s">
        <v>244</v>
      </c>
      <c r="C63" s="57">
        <v>6</v>
      </c>
      <c r="D63" s="50">
        <v>14</v>
      </c>
      <c r="F63" s="50" t="s">
        <v>509</v>
      </c>
      <c r="G63" s="50" t="s">
        <v>510</v>
      </c>
      <c r="H63" s="50" t="s">
        <v>242</v>
      </c>
    </row>
    <row r="64" spans="1:8" ht="11.25">
      <c r="A64" s="52" t="s">
        <v>505</v>
      </c>
      <c r="B64" s="50" t="s">
        <v>245</v>
      </c>
      <c r="F64" s="50" t="s">
        <v>511</v>
      </c>
      <c r="G64" s="50" t="s">
        <v>512</v>
      </c>
      <c r="H64" s="50" t="s">
        <v>242</v>
      </c>
    </row>
    <row r="65" spans="1:8" ht="11.25">
      <c r="A65" s="52" t="s">
        <v>505</v>
      </c>
      <c r="B65" s="50" t="s">
        <v>246</v>
      </c>
      <c r="C65" s="57">
        <v>5</v>
      </c>
      <c r="D65" s="50">
        <v>7</v>
      </c>
      <c r="F65" s="50" t="s">
        <v>513</v>
      </c>
      <c r="G65" s="50" t="s">
        <v>514</v>
      </c>
      <c r="H65" s="50" t="s">
        <v>242</v>
      </c>
    </row>
    <row r="66" spans="1:8" ht="11.25">
      <c r="A66" s="52" t="s">
        <v>505</v>
      </c>
      <c r="B66" s="50" t="s">
        <v>247</v>
      </c>
      <c r="C66" s="57">
        <v>5</v>
      </c>
      <c r="D66" s="50">
        <v>8</v>
      </c>
      <c r="F66" s="50" t="s">
        <v>515</v>
      </c>
      <c r="H66" s="50" t="s">
        <v>242</v>
      </c>
    </row>
    <row r="67" spans="1:8" ht="11.25">
      <c r="A67" s="52" t="s">
        <v>505</v>
      </c>
      <c r="B67" s="50" t="s">
        <v>248</v>
      </c>
      <c r="C67" s="57">
        <v>3</v>
      </c>
      <c r="D67" s="50">
        <v>1</v>
      </c>
      <c r="F67" s="50" t="s">
        <v>516</v>
      </c>
      <c r="H67" s="50" t="s">
        <v>242</v>
      </c>
    </row>
    <row r="68" spans="1:8" ht="11.25">
      <c r="A68" s="52" t="s">
        <v>505</v>
      </c>
      <c r="B68" s="50" t="s">
        <v>248</v>
      </c>
      <c r="C68" s="57">
        <v>3</v>
      </c>
      <c r="D68" s="50">
        <v>1</v>
      </c>
      <c r="F68" s="50" t="s">
        <v>517</v>
      </c>
      <c r="G68" s="50" t="s">
        <v>518</v>
      </c>
      <c r="H68" s="50" t="s">
        <v>242</v>
      </c>
    </row>
    <row r="69" spans="1:8" ht="11.25">
      <c r="A69" s="52" t="s">
        <v>505</v>
      </c>
      <c r="B69" s="50" t="s">
        <v>248</v>
      </c>
      <c r="C69" s="57">
        <v>3</v>
      </c>
      <c r="D69" s="50">
        <v>1</v>
      </c>
      <c r="F69" s="50" t="s">
        <v>519</v>
      </c>
      <c r="G69" s="50" t="s">
        <v>520</v>
      </c>
      <c r="H69" s="50" t="s">
        <v>242</v>
      </c>
    </row>
    <row r="70" spans="1:8" ht="11.25">
      <c r="A70" s="52" t="s">
        <v>505</v>
      </c>
      <c r="B70" s="50" t="s">
        <v>249</v>
      </c>
      <c r="C70" s="57">
        <v>4</v>
      </c>
      <c r="D70" s="50">
        <v>2</v>
      </c>
      <c r="F70" s="50" t="s">
        <v>521</v>
      </c>
      <c r="G70" s="50" t="s">
        <v>522</v>
      </c>
      <c r="H70" s="50" t="s">
        <v>242</v>
      </c>
    </row>
    <row r="71" spans="1:8" ht="11.25">
      <c r="A71" s="52" t="s">
        <v>505</v>
      </c>
      <c r="B71" s="50" t="s">
        <v>249</v>
      </c>
      <c r="C71" s="57">
        <v>4</v>
      </c>
      <c r="D71" s="50">
        <v>3</v>
      </c>
      <c r="F71" s="50" t="s">
        <v>523</v>
      </c>
      <c r="H71" s="50" t="s">
        <v>242</v>
      </c>
    </row>
    <row r="72" spans="1:8" ht="11.25">
      <c r="A72" s="52" t="s">
        <v>505</v>
      </c>
      <c r="B72" s="50" t="s">
        <v>524</v>
      </c>
      <c r="C72" s="57">
        <v>5</v>
      </c>
      <c r="D72" s="50">
        <v>9</v>
      </c>
      <c r="F72" s="50" t="s">
        <v>525</v>
      </c>
      <c r="H72" s="50" t="s">
        <v>242</v>
      </c>
    </row>
    <row r="73" spans="1:8" ht="11.25">
      <c r="A73" s="52" t="s">
        <v>505</v>
      </c>
      <c r="B73" s="50" t="s">
        <v>526</v>
      </c>
      <c r="C73" s="57">
        <v>3</v>
      </c>
      <c r="D73" s="50">
        <v>2</v>
      </c>
      <c r="F73" s="50" t="s">
        <v>527</v>
      </c>
      <c r="G73" s="50" t="s">
        <v>528</v>
      </c>
      <c r="H73" s="50" t="s">
        <v>242</v>
      </c>
    </row>
    <row r="74" spans="1:8" ht="11.25">
      <c r="A74" s="52" t="s">
        <v>505</v>
      </c>
      <c r="B74" s="50" t="s">
        <v>526</v>
      </c>
      <c r="C74" s="57">
        <v>3</v>
      </c>
      <c r="D74" s="50">
        <v>2</v>
      </c>
      <c r="F74" s="50" t="s">
        <v>529</v>
      </c>
      <c r="G74" s="50" t="s">
        <v>530</v>
      </c>
      <c r="H74" s="50" t="s">
        <v>242</v>
      </c>
    </row>
    <row r="75" spans="1:8" ht="11.25">
      <c r="A75" s="52" t="s">
        <v>505</v>
      </c>
      <c r="B75" s="50" t="s">
        <v>531</v>
      </c>
      <c r="C75" s="57">
        <v>6</v>
      </c>
      <c r="D75" s="50">
        <v>12</v>
      </c>
      <c r="F75" s="50" t="s">
        <v>532</v>
      </c>
      <c r="G75" s="50" t="s">
        <v>533</v>
      </c>
      <c r="H75" s="50" t="s">
        <v>242</v>
      </c>
    </row>
    <row r="76" spans="1:8" ht="11.25">
      <c r="A76" s="52" t="s">
        <v>505</v>
      </c>
      <c r="B76" s="50" t="s">
        <v>526</v>
      </c>
      <c r="C76" s="57">
        <v>3</v>
      </c>
      <c r="D76" s="50">
        <v>3</v>
      </c>
      <c r="F76" s="50" t="s">
        <v>534</v>
      </c>
      <c r="H76" s="50" t="s">
        <v>242</v>
      </c>
    </row>
    <row r="77" spans="1:8" ht="11.25">
      <c r="A77" s="52" t="s">
        <v>505</v>
      </c>
      <c r="B77" s="50" t="s">
        <v>526</v>
      </c>
      <c r="C77" s="57">
        <v>3</v>
      </c>
      <c r="D77" s="50">
        <v>2</v>
      </c>
      <c r="F77" s="50" t="s">
        <v>535</v>
      </c>
      <c r="G77" s="50" t="s">
        <v>536</v>
      </c>
      <c r="H77" s="50" t="s">
        <v>242</v>
      </c>
    </row>
    <row r="78" spans="1:8" ht="11.25">
      <c r="A78" s="52" t="s">
        <v>505</v>
      </c>
      <c r="B78" s="50" t="s">
        <v>537</v>
      </c>
      <c r="C78" s="57">
        <v>6</v>
      </c>
      <c r="D78" s="50">
        <v>11</v>
      </c>
      <c r="F78" s="50" t="s">
        <v>538</v>
      </c>
      <c r="H78" s="50" t="s">
        <v>242</v>
      </c>
    </row>
    <row r="80" spans="1:6" ht="11.25">
      <c r="A80" s="50" t="s">
        <v>294</v>
      </c>
      <c r="B80" s="50" t="s">
        <v>250</v>
      </c>
      <c r="C80" s="57">
        <v>5</v>
      </c>
      <c r="D80" s="50">
        <v>13</v>
      </c>
      <c r="E80" s="50" t="s">
        <v>9</v>
      </c>
      <c r="F80" s="50" t="s">
        <v>539</v>
      </c>
    </row>
    <row r="81" spans="1:7" ht="11.25">
      <c r="A81" s="50" t="s">
        <v>294</v>
      </c>
      <c r="B81" s="50" t="s">
        <v>251</v>
      </c>
      <c r="C81" s="57">
        <v>3</v>
      </c>
      <c r="D81" s="50">
        <v>9</v>
      </c>
      <c r="F81" s="50" t="s">
        <v>540</v>
      </c>
      <c r="G81" s="50" t="s">
        <v>541</v>
      </c>
    </row>
    <row r="82" ht="11.25">
      <c r="F82" s="51"/>
    </row>
    <row r="83" spans="1:8" ht="11.25">
      <c r="A83" s="50" t="s">
        <v>9</v>
      </c>
      <c r="B83" s="50" t="s">
        <v>252</v>
      </c>
      <c r="C83" s="57">
        <v>6</v>
      </c>
      <c r="D83" s="50">
        <v>11</v>
      </c>
      <c r="E83" s="50" t="s">
        <v>18</v>
      </c>
      <c r="F83" s="52" t="s">
        <v>542</v>
      </c>
      <c r="G83" s="50" t="s">
        <v>543</v>
      </c>
      <c r="H83" s="50" t="s">
        <v>102</v>
      </c>
    </row>
    <row r="84" spans="1:8" ht="11.25">
      <c r="A84" s="50" t="s">
        <v>9</v>
      </c>
      <c r="B84" s="50" t="s">
        <v>544</v>
      </c>
      <c r="C84" s="57" t="s">
        <v>386</v>
      </c>
      <c r="F84" s="50" t="s">
        <v>545</v>
      </c>
      <c r="G84" s="50" t="s">
        <v>546</v>
      </c>
      <c r="H84" s="50" t="s">
        <v>102</v>
      </c>
    </row>
    <row r="85" spans="1:8" ht="11.25">
      <c r="A85" s="50" t="s">
        <v>9</v>
      </c>
      <c r="B85" s="50" t="s">
        <v>547</v>
      </c>
      <c r="C85" s="57">
        <v>7</v>
      </c>
      <c r="D85" s="50">
        <v>15</v>
      </c>
      <c r="E85" s="50" t="s">
        <v>20</v>
      </c>
      <c r="F85" s="50" t="s">
        <v>548</v>
      </c>
      <c r="H85" s="50" t="s">
        <v>102</v>
      </c>
    </row>
    <row r="86" spans="1:8" ht="11.25">
      <c r="A86" s="50" t="s">
        <v>9</v>
      </c>
      <c r="B86" s="50" t="s">
        <v>549</v>
      </c>
      <c r="C86" s="57">
        <v>7</v>
      </c>
      <c r="D86" s="50">
        <v>13</v>
      </c>
      <c r="E86" s="50" t="s">
        <v>28</v>
      </c>
      <c r="F86" s="50" t="s">
        <v>550</v>
      </c>
      <c r="H86" s="50" t="s">
        <v>102</v>
      </c>
    </row>
    <row r="87" spans="1:8" ht="11.25">
      <c r="A87" s="50" t="s">
        <v>9</v>
      </c>
      <c r="B87" s="50" t="s">
        <v>551</v>
      </c>
      <c r="C87" s="57">
        <v>7</v>
      </c>
      <c r="D87" s="50">
        <v>9</v>
      </c>
      <c r="E87" s="50" t="s">
        <v>26</v>
      </c>
      <c r="F87" s="50" t="s">
        <v>552</v>
      </c>
      <c r="H87" s="50" t="s">
        <v>102</v>
      </c>
    </row>
    <row r="88" spans="1:8" ht="11.25">
      <c r="A88" s="50" t="s">
        <v>9</v>
      </c>
      <c r="B88" s="50" t="s">
        <v>253</v>
      </c>
      <c r="C88" s="57">
        <v>3</v>
      </c>
      <c r="D88" s="50">
        <v>5</v>
      </c>
      <c r="F88" s="50" t="s">
        <v>553</v>
      </c>
      <c r="G88" s="50" t="s">
        <v>554</v>
      </c>
      <c r="H88" s="50" t="s">
        <v>102</v>
      </c>
    </row>
    <row r="89" spans="1:8" ht="11.25">
      <c r="A89" s="50" t="s">
        <v>9</v>
      </c>
      <c r="B89" s="50" t="s">
        <v>555</v>
      </c>
      <c r="C89" s="57">
        <v>1</v>
      </c>
      <c r="D89" s="50">
        <v>1</v>
      </c>
      <c r="F89" s="50" t="s">
        <v>556</v>
      </c>
      <c r="G89" s="50" t="s">
        <v>557</v>
      </c>
      <c r="H89" s="50" t="s">
        <v>102</v>
      </c>
    </row>
    <row r="90" spans="1:8" ht="11.25">
      <c r="A90" s="50" t="s">
        <v>9</v>
      </c>
      <c r="B90" s="50" t="s">
        <v>558</v>
      </c>
      <c r="F90" s="50" t="s">
        <v>559</v>
      </c>
      <c r="H90" s="50" t="s">
        <v>102</v>
      </c>
    </row>
    <row r="91" spans="1:8" ht="11.25">
      <c r="A91" s="50" t="s">
        <v>9</v>
      </c>
      <c r="B91" s="50" t="s">
        <v>560</v>
      </c>
      <c r="C91" s="57">
        <v>4</v>
      </c>
      <c r="D91" s="50">
        <v>5</v>
      </c>
      <c r="F91" s="50" t="s">
        <v>561</v>
      </c>
      <c r="G91" s="50" t="s">
        <v>562</v>
      </c>
      <c r="H91" s="50" t="s">
        <v>102</v>
      </c>
    </row>
    <row r="92" spans="1:8" ht="11.25">
      <c r="A92" s="50" t="s">
        <v>9</v>
      </c>
      <c r="B92" s="50" t="s">
        <v>563</v>
      </c>
      <c r="C92" s="57">
        <v>4</v>
      </c>
      <c r="D92" s="50">
        <v>3</v>
      </c>
      <c r="F92" s="50" t="s">
        <v>564</v>
      </c>
      <c r="H92" s="50" t="s">
        <v>102</v>
      </c>
    </row>
    <row r="93" spans="1:8" ht="11.25">
      <c r="A93" s="50" t="s">
        <v>9</v>
      </c>
      <c r="B93" s="50" t="s">
        <v>565</v>
      </c>
      <c r="C93" s="57">
        <v>5</v>
      </c>
      <c r="D93" s="50">
        <v>6</v>
      </c>
      <c r="F93" s="50" t="s">
        <v>566</v>
      </c>
      <c r="G93" s="50" t="s">
        <v>567</v>
      </c>
      <c r="H93" s="50" t="s">
        <v>568</v>
      </c>
    </row>
    <row r="94" spans="1:8" ht="11.25">
      <c r="A94" s="50" t="s">
        <v>9</v>
      </c>
      <c r="B94" s="50" t="s">
        <v>569</v>
      </c>
      <c r="F94" s="50" t="s">
        <v>570</v>
      </c>
      <c r="H94" s="50" t="s">
        <v>102</v>
      </c>
    </row>
    <row r="95" spans="1:8" ht="11.25">
      <c r="A95" s="50" t="s">
        <v>9</v>
      </c>
      <c r="B95" s="13" t="s">
        <v>571</v>
      </c>
      <c r="C95" s="45">
        <v>5</v>
      </c>
      <c r="D95" s="13">
        <v>5</v>
      </c>
      <c r="E95" s="13"/>
      <c r="F95" s="13" t="s">
        <v>572</v>
      </c>
      <c r="G95" s="13"/>
      <c r="H95" s="50" t="s">
        <v>102</v>
      </c>
    </row>
    <row r="96" spans="1:8" ht="11.25">
      <c r="A96" s="50" t="s">
        <v>9</v>
      </c>
      <c r="B96" s="13" t="s">
        <v>571</v>
      </c>
      <c r="C96" s="45">
        <v>3</v>
      </c>
      <c r="D96" s="13">
        <v>3</v>
      </c>
      <c r="E96" s="13"/>
      <c r="F96" s="13" t="s">
        <v>573</v>
      </c>
      <c r="G96" s="13"/>
      <c r="H96" s="50" t="s">
        <v>102</v>
      </c>
    </row>
    <row r="97" spans="1:8" ht="11.25">
      <c r="A97" s="50" t="s">
        <v>9</v>
      </c>
      <c r="B97" s="13" t="s">
        <v>571</v>
      </c>
      <c r="C97" s="45">
        <v>5</v>
      </c>
      <c r="D97" s="13">
        <v>7</v>
      </c>
      <c r="E97" s="13"/>
      <c r="F97" s="13" t="s">
        <v>574</v>
      </c>
      <c r="G97" s="13"/>
      <c r="H97" s="50" t="s">
        <v>102</v>
      </c>
    </row>
    <row r="98" spans="1:8" ht="11.25">
      <c r="A98" s="50" t="s">
        <v>9</v>
      </c>
      <c r="B98" s="13" t="s">
        <v>571</v>
      </c>
      <c r="C98" s="45">
        <v>4</v>
      </c>
      <c r="D98" s="13">
        <v>4</v>
      </c>
      <c r="E98" s="13"/>
      <c r="F98" s="13" t="s">
        <v>575</v>
      </c>
      <c r="G98" s="13"/>
      <c r="H98" s="50" t="s">
        <v>102</v>
      </c>
    </row>
    <row r="99" spans="1:8" ht="11.25">
      <c r="A99" s="50" t="s">
        <v>9</v>
      </c>
      <c r="B99" s="13" t="s">
        <v>571</v>
      </c>
      <c r="C99" s="45">
        <v>3</v>
      </c>
      <c r="D99" s="13">
        <v>2</v>
      </c>
      <c r="E99" s="13"/>
      <c r="F99" s="50" t="s">
        <v>576</v>
      </c>
      <c r="H99" s="50" t="s">
        <v>102</v>
      </c>
    </row>
    <row r="101" spans="1:8" ht="11.25">
      <c r="A101" s="50" t="s">
        <v>9</v>
      </c>
      <c r="B101" s="50" t="s">
        <v>577</v>
      </c>
      <c r="C101" s="57">
        <v>3</v>
      </c>
      <c r="D101" s="50">
        <v>1</v>
      </c>
      <c r="F101" s="50" t="s">
        <v>578</v>
      </c>
      <c r="G101" s="50" t="s">
        <v>579</v>
      </c>
      <c r="H101" s="50" t="s">
        <v>106</v>
      </c>
    </row>
    <row r="102" spans="1:8" ht="11.25">
      <c r="A102" s="50" t="s">
        <v>9</v>
      </c>
      <c r="B102" s="50" t="s">
        <v>577</v>
      </c>
      <c r="C102" s="57">
        <v>2</v>
      </c>
      <c r="D102" s="50">
        <v>0</v>
      </c>
      <c r="F102" s="50" t="s">
        <v>580</v>
      </c>
      <c r="H102" s="50" t="s">
        <v>106</v>
      </c>
    </row>
    <row r="103" spans="1:8" ht="11.25">
      <c r="A103" s="50" t="s">
        <v>9</v>
      </c>
      <c r="B103" s="50" t="s">
        <v>577</v>
      </c>
      <c r="C103" s="57">
        <v>2</v>
      </c>
      <c r="D103" s="50">
        <v>0</v>
      </c>
      <c r="F103" s="50" t="s">
        <v>581</v>
      </c>
      <c r="G103" s="50" t="s">
        <v>582</v>
      </c>
      <c r="H103" s="50" t="s">
        <v>106</v>
      </c>
    </row>
    <row r="104" spans="1:8" ht="11.25">
      <c r="A104" s="50" t="s">
        <v>9</v>
      </c>
      <c r="B104" s="50" t="s">
        <v>583</v>
      </c>
      <c r="C104" s="57">
        <v>4</v>
      </c>
      <c r="D104" s="50">
        <v>2</v>
      </c>
      <c r="F104" s="50" t="s">
        <v>584</v>
      </c>
      <c r="G104" s="50" t="s">
        <v>585</v>
      </c>
      <c r="H104" s="50" t="s">
        <v>106</v>
      </c>
    </row>
    <row r="105" spans="1:8" ht="11.25">
      <c r="A105" s="50" t="s">
        <v>9</v>
      </c>
      <c r="B105" s="50" t="s">
        <v>577</v>
      </c>
      <c r="C105" s="57">
        <v>2</v>
      </c>
      <c r="D105" s="50">
        <v>1</v>
      </c>
      <c r="F105" s="50" t="s">
        <v>586</v>
      </c>
      <c r="G105" s="50" t="s">
        <v>587</v>
      </c>
      <c r="H105" s="50" t="s">
        <v>106</v>
      </c>
    </row>
    <row r="106" spans="1:8" ht="11.25">
      <c r="A106" s="50" t="s">
        <v>9</v>
      </c>
      <c r="B106" s="50" t="s">
        <v>577</v>
      </c>
      <c r="C106" s="57">
        <v>2</v>
      </c>
      <c r="D106" s="50">
        <v>0</v>
      </c>
      <c r="F106" s="50" t="s">
        <v>588</v>
      </c>
      <c r="G106" s="50" t="s">
        <v>589</v>
      </c>
      <c r="H106" s="50" t="s">
        <v>106</v>
      </c>
    </row>
    <row r="107" spans="1:8" ht="11.25">
      <c r="A107" s="50" t="s">
        <v>9</v>
      </c>
      <c r="B107" s="50" t="s">
        <v>577</v>
      </c>
      <c r="C107" s="57">
        <v>2</v>
      </c>
      <c r="D107" s="50">
        <v>1</v>
      </c>
      <c r="F107" s="50" t="s">
        <v>590</v>
      </c>
      <c r="H107" s="50" t="s">
        <v>106</v>
      </c>
    </row>
    <row r="108" spans="1:8" ht="11.25">
      <c r="A108" s="50" t="s">
        <v>9</v>
      </c>
      <c r="B108" s="50" t="s">
        <v>577</v>
      </c>
      <c r="C108" s="57">
        <v>2</v>
      </c>
      <c r="D108" s="50">
        <v>1</v>
      </c>
      <c r="F108" s="50" t="s">
        <v>591</v>
      </c>
      <c r="H108" s="50" t="s">
        <v>106</v>
      </c>
    </row>
    <row r="110" spans="1:8" ht="11.25">
      <c r="A110" s="50" t="s">
        <v>592</v>
      </c>
      <c r="B110" s="50" t="s">
        <v>593</v>
      </c>
      <c r="C110" s="57">
        <v>6</v>
      </c>
      <c r="D110" s="50">
        <v>11</v>
      </c>
      <c r="E110" s="50" t="s">
        <v>408</v>
      </c>
      <c r="F110" s="50" t="s">
        <v>594</v>
      </c>
      <c r="G110" s="50" t="s">
        <v>595</v>
      </c>
      <c r="H110" s="50" t="s">
        <v>32</v>
      </c>
    </row>
    <row r="111" spans="1:6" ht="11.25">
      <c r="A111" s="50" t="s">
        <v>592</v>
      </c>
      <c r="B111" s="50" t="s">
        <v>596</v>
      </c>
      <c r="C111" s="57">
        <v>2</v>
      </c>
      <c r="D111" s="50">
        <v>1</v>
      </c>
      <c r="F111" s="50" t="s">
        <v>597</v>
      </c>
    </row>
    <row r="112" spans="1:8" ht="11.25">
      <c r="A112" s="50" t="s">
        <v>592</v>
      </c>
      <c r="B112" s="50" t="s">
        <v>598</v>
      </c>
      <c r="C112" s="57">
        <v>3</v>
      </c>
      <c r="D112" s="50">
        <v>5</v>
      </c>
      <c r="F112" s="50" t="s">
        <v>599</v>
      </c>
      <c r="H112" s="50" t="s">
        <v>32</v>
      </c>
    </row>
    <row r="113" spans="1:8" ht="11.25">
      <c r="A113" s="50" t="s">
        <v>592</v>
      </c>
      <c r="B113" s="50" t="s">
        <v>596</v>
      </c>
      <c r="C113" s="57">
        <v>1</v>
      </c>
      <c r="D113" s="50">
        <v>1</v>
      </c>
      <c r="F113" s="50" t="s">
        <v>600</v>
      </c>
      <c r="H113" s="50" t="s">
        <v>32</v>
      </c>
    </row>
    <row r="115" spans="1:8" ht="11.25">
      <c r="A115" s="50" t="s">
        <v>9</v>
      </c>
      <c r="B115" s="50" t="s">
        <v>255</v>
      </c>
      <c r="C115" s="57">
        <v>4</v>
      </c>
      <c r="D115" s="50">
        <v>3</v>
      </c>
      <c r="F115" s="50" t="s">
        <v>601</v>
      </c>
      <c r="H115" s="50" t="s">
        <v>107</v>
      </c>
    </row>
    <row r="116" spans="1:8" ht="11.25">
      <c r="A116" s="50" t="s">
        <v>9</v>
      </c>
      <c r="B116" s="50" t="s">
        <v>256</v>
      </c>
      <c r="C116" s="57">
        <v>4</v>
      </c>
      <c r="D116" s="50">
        <v>2</v>
      </c>
      <c r="F116" s="50" t="s">
        <v>602</v>
      </c>
      <c r="G116" s="50" t="s">
        <v>603</v>
      </c>
      <c r="H116" s="50" t="s">
        <v>107</v>
      </c>
    </row>
    <row r="117" spans="1:8" ht="11.25">
      <c r="A117" s="50" t="s">
        <v>9</v>
      </c>
      <c r="C117" s="57">
        <v>3</v>
      </c>
      <c r="D117" s="50">
        <v>1</v>
      </c>
      <c r="F117" s="50" t="s">
        <v>604</v>
      </c>
      <c r="G117" s="50" t="s">
        <v>605</v>
      </c>
      <c r="H117" s="50" t="s">
        <v>107</v>
      </c>
    </row>
    <row r="118" spans="1:8" ht="11.25">
      <c r="A118" s="50" t="s">
        <v>9</v>
      </c>
      <c r="B118" s="50" t="s">
        <v>606</v>
      </c>
      <c r="C118" s="57">
        <v>5</v>
      </c>
      <c r="D118" s="50">
        <v>3</v>
      </c>
      <c r="F118" s="50" t="s">
        <v>607</v>
      </c>
      <c r="H118" s="50" t="s">
        <v>107</v>
      </c>
    </row>
    <row r="119" ht="15" customHeight="1"/>
    <row r="120" spans="1:14" ht="13.5" customHeight="1">
      <c r="A120" s="50" t="s">
        <v>34</v>
      </c>
      <c r="B120" s="50" t="s">
        <v>1066</v>
      </c>
      <c r="C120" s="57">
        <v>8</v>
      </c>
      <c r="D120" s="50">
        <v>24</v>
      </c>
      <c r="E120" s="50" t="s">
        <v>38</v>
      </c>
      <c r="F120" s="52" t="s">
        <v>608</v>
      </c>
      <c r="H120" s="50" t="s">
        <v>34</v>
      </c>
      <c r="J120" s="62"/>
      <c r="K120" s="63"/>
      <c r="L120" s="63"/>
      <c r="M120" s="63"/>
      <c r="N120" s="63"/>
    </row>
    <row r="121" spans="1:14" ht="13.5" customHeight="1">
      <c r="A121" s="50" t="s">
        <v>34</v>
      </c>
      <c r="B121" s="50" t="s">
        <v>38</v>
      </c>
      <c r="F121" s="52" t="s">
        <v>609</v>
      </c>
      <c r="H121" s="50" t="s">
        <v>34</v>
      </c>
      <c r="J121" s="62"/>
      <c r="K121" s="63"/>
      <c r="L121" s="63"/>
      <c r="M121" s="63"/>
      <c r="N121" s="63"/>
    </row>
    <row r="122" spans="1:14" ht="13.5" customHeight="1">
      <c r="A122" s="50" t="s">
        <v>34</v>
      </c>
      <c r="B122" s="50" t="s">
        <v>38</v>
      </c>
      <c r="F122" s="52" t="s">
        <v>610</v>
      </c>
      <c r="H122" s="50" t="s">
        <v>34</v>
      </c>
      <c r="J122" s="62"/>
      <c r="K122" s="63"/>
      <c r="L122" s="63"/>
      <c r="M122" s="63"/>
      <c r="N122" s="63"/>
    </row>
    <row r="123" spans="1:14" ht="13.5" customHeight="1">
      <c r="A123" s="50" t="s">
        <v>34</v>
      </c>
      <c r="B123" s="50" t="s">
        <v>38</v>
      </c>
      <c r="F123" s="52" t="s">
        <v>611</v>
      </c>
      <c r="H123" s="50" t="s">
        <v>34</v>
      </c>
      <c r="J123" s="62"/>
      <c r="K123" s="63"/>
      <c r="L123" s="63"/>
      <c r="M123" s="63"/>
      <c r="N123" s="63"/>
    </row>
    <row r="124" spans="1:14" ht="13.5" customHeight="1">
      <c r="A124" s="50" t="s">
        <v>34</v>
      </c>
      <c r="B124" s="50" t="s">
        <v>38</v>
      </c>
      <c r="F124" s="52" t="s">
        <v>612</v>
      </c>
      <c r="H124" s="50" t="s">
        <v>34</v>
      </c>
      <c r="J124" s="62"/>
      <c r="K124" s="63"/>
      <c r="L124" s="63"/>
      <c r="M124" s="63"/>
      <c r="N124" s="63"/>
    </row>
    <row r="125" spans="1:14" ht="13.5" customHeight="1">
      <c r="A125" s="50" t="s">
        <v>34</v>
      </c>
      <c r="B125" s="50" t="s">
        <v>38</v>
      </c>
      <c r="F125" s="52" t="s">
        <v>613</v>
      </c>
      <c r="H125" s="50" t="s">
        <v>34</v>
      </c>
      <c r="J125" s="62"/>
      <c r="K125" s="63"/>
      <c r="L125" s="63"/>
      <c r="M125" s="63"/>
      <c r="N125" s="63"/>
    </row>
    <row r="126" spans="1:14" ht="13.5" customHeight="1">
      <c r="A126" s="50" t="s">
        <v>34</v>
      </c>
      <c r="B126" s="50" t="s">
        <v>38</v>
      </c>
      <c r="F126" s="52" t="s">
        <v>614</v>
      </c>
      <c r="H126" s="50" t="s">
        <v>34</v>
      </c>
      <c r="J126" s="62"/>
      <c r="K126" s="63"/>
      <c r="L126" s="63"/>
      <c r="M126" s="63"/>
      <c r="N126" s="63"/>
    </row>
    <row r="127" spans="1:14" ht="13.5" customHeight="1">
      <c r="A127" s="50" t="s">
        <v>34</v>
      </c>
      <c r="B127" s="50" t="s">
        <v>38</v>
      </c>
      <c r="F127" s="52" t="s">
        <v>615</v>
      </c>
      <c r="H127" s="50" t="s">
        <v>34</v>
      </c>
      <c r="J127" s="62"/>
      <c r="K127" s="63"/>
      <c r="L127" s="63"/>
      <c r="M127" s="63"/>
      <c r="N127" s="63"/>
    </row>
    <row r="128" spans="1:14" ht="13.5" customHeight="1">
      <c r="A128" s="50" t="s">
        <v>34</v>
      </c>
      <c r="B128" s="50" t="s">
        <v>38</v>
      </c>
      <c r="F128" s="52" t="s">
        <v>616</v>
      </c>
      <c r="H128" s="50" t="s">
        <v>34</v>
      </c>
      <c r="J128" s="62"/>
      <c r="K128" s="63"/>
      <c r="L128" s="63"/>
      <c r="M128" s="63"/>
      <c r="N128" s="63"/>
    </row>
    <row r="129" spans="1:8" ht="11.25">
      <c r="A129" s="50" t="s">
        <v>34</v>
      </c>
      <c r="B129" s="50" t="s">
        <v>617</v>
      </c>
      <c r="C129" s="57">
        <v>8</v>
      </c>
      <c r="D129" s="50">
        <v>27</v>
      </c>
      <c r="E129" s="50" t="s">
        <v>13</v>
      </c>
      <c r="F129" s="50" t="s">
        <v>618</v>
      </c>
      <c r="H129" s="50" t="s">
        <v>34</v>
      </c>
    </row>
    <row r="130" spans="1:8" ht="11.25">
      <c r="A130" s="50" t="s">
        <v>34</v>
      </c>
      <c r="B130" s="50" t="s">
        <v>619</v>
      </c>
      <c r="C130" s="57">
        <v>6</v>
      </c>
      <c r="D130" s="50">
        <v>16</v>
      </c>
      <c r="F130" s="50" t="s">
        <v>620</v>
      </c>
      <c r="H130" s="50" t="s">
        <v>34</v>
      </c>
    </row>
    <row r="131" spans="1:8" ht="11.25">
      <c r="A131" s="50" t="s">
        <v>34</v>
      </c>
      <c r="B131" s="50" t="s">
        <v>13</v>
      </c>
      <c r="C131" s="57">
        <v>4</v>
      </c>
      <c r="D131" s="50">
        <v>3</v>
      </c>
      <c r="F131" s="50" t="s">
        <v>621</v>
      </c>
      <c r="H131" s="50" t="s">
        <v>34</v>
      </c>
    </row>
    <row r="132" spans="1:8" ht="11.25">
      <c r="A132" s="50" t="s">
        <v>34</v>
      </c>
      <c r="B132" s="50" t="s">
        <v>13</v>
      </c>
      <c r="C132" s="57">
        <v>4</v>
      </c>
      <c r="D132" s="50">
        <v>2</v>
      </c>
      <c r="F132" s="50" t="s">
        <v>622</v>
      </c>
      <c r="H132" s="50" t="s">
        <v>34</v>
      </c>
    </row>
    <row r="133" spans="1:8" ht="11.25">
      <c r="A133" s="50" t="s">
        <v>34</v>
      </c>
      <c r="B133" s="50" t="s">
        <v>13</v>
      </c>
      <c r="C133" s="57">
        <v>4</v>
      </c>
      <c r="D133" s="50">
        <v>1</v>
      </c>
      <c r="F133" s="50" t="s">
        <v>623</v>
      </c>
      <c r="H133" s="50" t="s">
        <v>34</v>
      </c>
    </row>
    <row r="134" spans="1:8" ht="11.25">
      <c r="A134" s="50" t="s">
        <v>34</v>
      </c>
      <c r="B134" s="50" t="s">
        <v>13</v>
      </c>
      <c r="C134" s="57">
        <v>4</v>
      </c>
      <c r="D134" s="50">
        <v>4</v>
      </c>
      <c r="F134" s="50" t="s">
        <v>624</v>
      </c>
      <c r="H134" s="50" t="s">
        <v>34</v>
      </c>
    </row>
    <row r="135" spans="1:8" ht="11.25">
      <c r="A135" s="50" t="s">
        <v>34</v>
      </c>
      <c r="B135" s="50" t="s">
        <v>13</v>
      </c>
      <c r="C135" s="57">
        <v>4</v>
      </c>
      <c r="D135" s="50">
        <v>6</v>
      </c>
      <c r="F135" s="50" t="s">
        <v>625</v>
      </c>
      <c r="H135" s="50" t="s">
        <v>34</v>
      </c>
    </row>
    <row r="136" spans="1:8" ht="11.25">
      <c r="A136" s="50" t="s">
        <v>34</v>
      </c>
      <c r="B136" s="50" t="s">
        <v>257</v>
      </c>
      <c r="C136" s="57">
        <v>6</v>
      </c>
      <c r="D136" s="50">
        <v>11</v>
      </c>
      <c r="F136" s="50" t="s">
        <v>626</v>
      </c>
      <c r="G136" s="50" t="s">
        <v>627</v>
      </c>
      <c r="H136" s="50" t="s">
        <v>34</v>
      </c>
    </row>
    <row r="137" spans="1:8" ht="11.25">
      <c r="A137" s="50" t="s">
        <v>34</v>
      </c>
      <c r="B137" s="50" t="s">
        <v>258</v>
      </c>
      <c r="C137" s="45">
        <v>8</v>
      </c>
      <c r="D137" s="13">
        <v>19</v>
      </c>
      <c r="E137" s="13" t="s">
        <v>39</v>
      </c>
      <c r="F137" s="50" t="s">
        <v>628</v>
      </c>
      <c r="G137" s="50" t="s">
        <v>629</v>
      </c>
      <c r="H137" s="50" t="s">
        <v>34</v>
      </c>
    </row>
    <row r="138" spans="1:8" ht="11.25">
      <c r="A138" s="50" t="s">
        <v>34</v>
      </c>
      <c r="B138" s="50" t="s">
        <v>630</v>
      </c>
      <c r="C138" s="57">
        <v>6</v>
      </c>
      <c r="D138" s="50">
        <v>13</v>
      </c>
      <c r="F138" s="50" t="s">
        <v>631</v>
      </c>
      <c r="G138" s="50" t="s">
        <v>632</v>
      </c>
      <c r="H138" s="50" t="s">
        <v>34</v>
      </c>
    </row>
    <row r="139" spans="1:8" ht="11.25">
      <c r="A139" s="50" t="s">
        <v>34</v>
      </c>
      <c r="B139" s="50" t="s">
        <v>633</v>
      </c>
      <c r="C139" s="57">
        <v>6</v>
      </c>
      <c r="D139" s="50">
        <v>9</v>
      </c>
      <c r="F139" s="50" t="s">
        <v>634</v>
      </c>
      <c r="G139" s="50" t="s">
        <v>635</v>
      </c>
      <c r="H139" s="50" t="s">
        <v>34</v>
      </c>
    </row>
    <row r="140" spans="1:8" ht="11.25">
      <c r="A140" s="50" t="s">
        <v>34</v>
      </c>
      <c r="B140" s="50" t="s">
        <v>636</v>
      </c>
      <c r="C140" s="57">
        <v>5</v>
      </c>
      <c r="D140" s="50">
        <v>7</v>
      </c>
      <c r="F140" s="50" t="s">
        <v>637</v>
      </c>
      <c r="G140" s="50" t="s">
        <v>638</v>
      </c>
      <c r="H140" s="50" t="s">
        <v>34</v>
      </c>
    </row>
    <row r="141" spans="1:8" ht="11.25">
      <c r="A141" s="50" t="s">
        <v>34</v>
      </c>
      <c r="B141" s="50" t="s">
        <v>639</v>
      </c>
      <c r="C141" s="57">
        <v>4</v>
      </c>
      <c r="D141" s="50">
        <v>3</v>
      </c>
      <c r="F141" s="50" t="s">
        <v>640</v>
      </c>
      <c r="G141" s="50" t="s">
        <v>641</v>
      </c>
      <c r="H141" s="50" t="s">
        <v>34</v>
      </c>
    </row>
    <row r="142" spans="1:8" ht="11.25">
      <c r="A142" s="50" t="s">
        <v>34</v>
      </c>
      <c r="B142" s="50" t="s">
        <v>642</v>
      </c>
      <c r="C142" s="57">
        <v>4</v>
      </c>
      <c r="D142" s="50">
        <v>4</v>
      </c>
      <c r="F142" s="50" t="s">
        <v>643</v>
      </c>
      <c r="G142" s="50" t="s">
        <v>644</v>
      </c>
      <c r="H142" s="50" t="s">
        <v>34</v>
      </c>
    </row>
    <row r="143" spans="1:8" ht="11.25">
      <c r="A143" s="50" t="s">
        <v>34</v>
      </c>
      <c r="B143" s="50" t="s">
        <v>259</v>
      </c>
      <c r="C143" s="57">
        <v>3</v>
      </c>
      <c r="D143" s="50">
        <v>2</v>
      </c>
      <c r="G143" s="50" t="s">
        <v>645</v>
      </c>
      <c r="H143" s="50" t="s">
        <v>34</v>
      </c>
    </row>
    <row r="144" spans="1:8" ht="11.25">
      <c r="A144" s="50" t="s">
        <v>34</v>
      </c>
      <c r="B144" s="50" t="s">
        <v>259</v>
      </c>
      <c r="C144" s="57">
        <v>3</v>
      </c>
      <c r="D144" s="50">
        <v>3</v>
      </c>
      <c r="G144" s="50" t="s">
        <v>646</v>
      </c>
      <c r="H144" s="50" t="s">
        <v>34</v>
      </c>
    </row>
    <row r="145" spans="1:8" ht="11.25">
      <c r="A145" s="50" t="s">
        <v>34</v>
      </c>
      <c r="B145" s="50" t="s">
        <v>260</v>
      </c>
      <c r="C145" s="45">
        <v>6</v>
      </c>
      <c r="D145" s="13">
        <v>8</v>
      </c>
      <c r="E145" s="13" t="s">
        <v>74</v>
      </c>
      <c r="F145" s="50" t="s">
        <v>647</v>
      </c>
      <c r="G145" s="50" t="s">
        <v>648</v>
      </c>
      <c r="H145" s="50" t="s">
        <v>34</v>
      </c>
    </row>
    <row r="146" spans="1:8" ht="11.25">
      <c r="A146" s="50" t="s">
        <v>34</v>
      </c>
      <c r="B146" s="50" t="s">
        <v>261</v>
      </c>
      <c r="C146" s="57">
        <v>4</v>
      </c>
      <c r="D146" s="50">
        <v>4</v>
      </c>
      <c r="G146" s="50" t="s">
        <v>649</v>
      </c>
      <c r="H146" s="50" t="s">
        <v>34</v>
      </c>
    </row>
    <row r="147" spans="1:8" ht="11.25">
      <c r="A147" s="50" t="s">
        <v>34</v>
      </c>
      <c r="B147" s="50" t="s">
        <v>261</v>
      </c>
      <c r="C147" s="57">
        <v>3</v>
      </c>
      <c r="D147" s="50">
        <v>2</v>
      </c>
      <c r="G147" s="50" t="s">
        <v>650</v>
      </c>
      <c r="H147" s="50" t="s">
        <v>34</v>
      </c>
    </row>
    <row r="148" spans="1:8" ht="11.25">
      <c r="A148" s="50" t="s">
        <v>34</v>
      </c>
      <c r="B148" s="50" t="s">
        <v>261</v>
      </c>
      <c r="C148" s="57">
        <v>3</v>
      </c>
      <c r="D148" s="50">
        <v>1</v>
      </c>
      <c r="G148" s="50" t="s">
        <v>651</v>
      </c>
      <c r="H148" s="50" t="s">
        <v>34</v>
      </c>
    </row>
    <row r="149" spans="1:8" ht="11.25">
      <c r="A149" s="50" t="s">
        <v>34</v>
      </c>
      <c r="B149" s="50" t="s">
        <v>262</v>
      </c>
      <c r="C149" s="45">
        <v>6</v>
      </c>
      <c r="D149" s="13">
        <v>14</v>
      </c>
      <c r="E149" s="13" t="s">
        <v>40</v>
      </c>
      <c r="F149" s="50" t="s">
        <v>652</v>
      </c>
      <c r="G149" s="50" t="s">
        <v>653</v>
      </c>
      <c r="H149" s="50" t="s">
        <v>34</v>
      </c>
    </row>
    <row r="150" spans="1:8" ht="11.25">
      <c r="A150" s="50" t="s">
        <v>34</v>
      </c>
      <c r="C150" s="57">
        <v>5</v>
      </c>
      <c r="D150" s="50">
        <v>8</v>
      </c>
      <c r="F150" s="50" t="s">
        <v>654</v>
      </c>
      <c r="H150" s="50" t="s">
        <v>34</v>
      </c>
    </row>
    <row r="151" spans="1:8" ht="11.25">
      <c r="A151" s="50" t="s">
        <v>34</v>
      </c>
      <c r="B151" s="50" t="s">
        <v>263</v>
      </c>
      <c r="F151" s="50" t="s">
        <v>655</v>
      </c>
      <c r="G151" s="50" t="s">
        <v>656</v>
      </c>
      <c r="H151" s="50" t="s">
        <v>34</v>
      </c>
    </row>
    <row r="152" spans="1:8" ht="11.25">
      <c r="A152" s="50" t="s">
        <v>34</v>
      </c>
      <c r="B152" s="50" t="s">
        <v>657</v>
      </c>
      <c r="C152" s="57">
        <v>5</v>
      </c>
      <c r="D152" s="50">
        <v>6</v>
      </c>
      <c r="F152" s="50" t="s">
        <v>658</v>
      </c>
      <c r="H152" s="50" t="s">
        <v>34</v>
      </c>
    </row>
    <row r="153" spans="1:8" ht="11.25">
      <c r="A153" s="50" t="s">
        <v>34</v>
      </c>
      <c r="B153" s="50" t="s">
        <v>659</v>
      </c>
      <c r="C153" s="57">
        <v>5</v>
      </c>
      <c r="D153" s="50">
        <v>9</v>
      </c>
      <c r="F153" s="50" t="s">
        <v>660</v>
      </c>
      <c r="G153" s="50" t="s">
        <v>661</v>
      </c>
      <c r="H153" s="50" t="s">
        <v>34</v>
      </c>
    </row>
    <row r="154" spans="1:8" ht="11.25">
      <c r="A154" s="50" t="s">
        <v>34</v>
      </c>
      <c r="B154" s="50" t="s">
        <v>662</v>
      </c>
      <c r="C154" s="57">
        <v>4</v>
      </c>
      <c r="D154" s="50">
        <v>5</v>
      </c>
      <c r="F154" s="50" t="s">
        <v>663</v>
      </c>
      <c r="G154" s="50" t="s">
        <v>664</v>
      </c>
      <c r="H154" s="50" t="s">
        <v>34</v>
      </c>
    </row>
    <row r="155" spans="1:8" ht="11.25">
      <c r="A155" s="50" t="s">
        <v>34</v>
      </c>
      <c r="B155" s="50" t="s">
        <v>665</v>
      </c>
      <c r="C155" s="57">
        <v>1</v>
      </c>
      <c r="D155" s="50">
        <v>1</v>
      </c>
      <c r="F155" s="50" t="s">
        <v>666</v>
      </c>
      <c r="G155" s="50" t="s">
        <v>667</v>
      </c>
      <c r="H155" s="50" t="s">
        <v>34</v>
      </c>
    </row>
    <row r="157" spans="1:8" ht="11.25">
      <c r="A157" s="50" t="s">
        <v>44</v>
      </c>
      <c r="B157" s="50" t="s">
        <v>264</v>
      </c>
      <c r="C157" s="57">
        <v>8</v>
      </c>
      <c r="D157" s="50">
        <v>29</v>
      </c>
      <c r="E157" s="50" t="s">
        <v>44</v>
      </c>
      <c r="F157" s="50" t="s">
        <v>668</v>
      </c>
      <c r="G157" s="50" t="s">
        <v>669</v>
      </c>
      <c r="H157" s="50" t="s">
        <v>265</v>
      </c>
    </row>
    <row r="158" spans="1:8" ht="11.25">
      <c r="A158" s="50" t="s">
        <v>44</v>
      </c>
      <c r="B158" s="50" t="s">
        <v>670</v>
      </c>
      <c r="C158" s="57">
        <v>6</v>
      </c>
      <c r="D158" s="50">
        <v>17</v>
      </c>
      <c r="E158" s="13" t="s">
        <v>1070</v>
      </c>
      <c r="F158" s="50" t="s">
        <v>671</v>
      </c>
      <c r="G158" s="50" t="s">
        <v>672</v>
      </c>
      <c r="H158" s="50" t="s">
        <v>265</v>
      </c>
    </row>
    <row r="159" spans="1:8" ht="11.25">
      <c r="A159" s="50" t="s">
        <v>44</v>
      </c>
      <c r="B159" s="50" t="s">
        <v>673</v>
      </c>
      <c r="C159" s="57">
        <v>6</v>
      </c>
      <c r="D159" s="50">
        <v>9</v>
      </c>
      <c r="F159" s="50" t="s">
        <v>674</v>
      </c>
      <c r="G159" s="50" t="s">
        <v>675</v>
      </c>
      <c r="H159" s="50" t="s">
        <v>265</v>
      </c>
    </row>
    <row r="160" spans="1:8" ht="11.25">
      <c r="A160" s="50" t="s">
        <v>44</v>
      </c>
      <c r="B160" s="50" t="s">
        <v>676</v>
      </c>
      <c r="C160" s="57">
        <v>4</v>
      </c>
      <c r="D160" s="50">
        <v>5</v>
      </c>
      <c r="F160" s="50" t="s">
        <v>677</v>
      </c>
      <c r="H160" s="50" t="s">
        <v>265</v>
      </c>
    </row>
    <row r="161" spans="1:8" ht="11.25">
      <c r="A161" s="50" t="s">
        <v>44</v>
      </c>
      <c r="B161" s="50" t="s">
        <v>678</v>
      </c>
      <c r="F161" s="50" t="s">
        <v>679</v>
      </c>
      <c r="H161" s="50" t="s">
        <v>265</v>
      </c>
    </row>
    <row r="162" spans="1:8" ht="11.25">
      <c r="A162" s="50" t="s">
        <v>44</v>
      </c>
      <c r="B162" s="50" t="s">
        <v>680</v>
      </c>
      <c r="F162" s="50" t="s">
        <v>681</v>
      </c>
      <c r="G162" s="50" t="s">
        <v>682</v>
      </c>
      <c r="H162" s="50" t="s">
        <v>265</v>
      </c>
    </row>
    <row r="163" spans="1:8" ht="11.25">
      <c r="A163" s="50" t="s">
        <v>44</v>
      </c>
      <c r="B163" s="50" t="s">
        <v>683</v>
      </c>
      <c r="F163" s="50" t="s">
        <v>684</v>
      </c>
      <c r="H163" s="50" t="s">
        <v>265</v>
      </c>
    </row>
    <row r="164" spans="1:8" ht="11.25">
      <c r="A164" s="50" t="s">
        <v>44</v>
      </c>
      <c r="B164" s="50" t="s">
        <v>685</v>
      </c>
      <c r="F164" s="50" t="s">
        <v>686</v>
      </c>
      <c r="G164" s="50" t="s">
        <v>687</v>
      </c>
      <c r="H164" s="50" t="s">
        <v>265</v>
      </c>
    </row>
    <row r="165" spans="1:8" ht="11.25">
      <c r="A165" s="50" t="s">
        <v>44</v>
      </c>
      <c r="B165" s="50" t="s">
        <v>688</v>
      </c>
      <c r="F165" s="50" t="s">
        <v>689</v>
      </c>
      <c r="H165" s="50" t="s">
        <v>265</v>
      </c>
    </row>
    <row r="166" spans="1:8" ht="11.25">
      <c r="A166" s="50" t="s">
        <v>44</v>
      </c>
      <c r="B166" s="50" t="s">
        <v>690</v>
      </c>
      <c r="F166" s="50" t="s">
        <v>691</v>
      </c>
      <c r="H166" s="50" t="s">
        <v>265</v>
      </c>
    </row>
    <row r="167" spans="1:8" ht="11.25">
      <c r="A167" s="50" t="s">
        <v>44</v>
      </c>
      <c r="B167" s="50" t="s">
        <v>692</v>
      </c>
      <c r="F167" s="50" t="s">
        <v>693</v>
      </c>
      <c r="H167" s="50" t="s">
        <v>265</v>
      </c>
    </row>
    <row r="168" spans="1:8" ht="11.25">
      <c r="A168" s="50" t="s">
        <v>44</v>
      </c>
      <c r="B168" s="50" t="s">
        <v>694</v>
      </c>
      <c r="F168" s="50" t="s">
        <v>695</v>
      </c>
      <c r="H168" s="50" t="s">
        <v>265</v>
      </c>
    </row>
    <row r="169" spans="1:8" ht="11.25">
      <c r="A169" s="50" t="s">
        <v>44</v>
      </c>
      <c r="B169" s="50" t="s">
        <v>696</v>
      </c>
      <c r="C169" s="57">
        <v>4</v>
      </c>
      <c r="D169" s="50">
        <v>4</v>
      </c>
      <c r="F169" s="50" t="s">
        <v>697</v>
      </c>
      <c r="G169" s="50" t="s">
        <v>698</v>
      </c>
      <c r="H169" s="50" t="s">
        <v>265</v>
      </c>
    </row>
    <row r="170" spans="1:8" ht="11.25">
      <c r="A170" s="50" t="s">
        <v>44</v>
      </c>
      <c r="B170" s="50" t="s">
        <v>699</v>
      </c>
      <c r="F170" s="50" t="s">
        <v>700</v>
      </c>
      <c r="H170" s="50" t="s">
        <v>265</v>
      </c>
    </row>
    <row r="171" spans="1:8" ht="11.25">
      <c r="A171" s="50" t="s">
        <v>44</v>
      </c>
      <c r="B171" s="50" t="s">
        <v>701</v>
      </c>
      <c r="C171" s="57">
        <v>4</v>
      </c>
      <c r="D171" s="50">
        <v>3</v>
      </c>
      <c r="F171" s="50" t="s">
        <v>702</v>
      </c>
      <c r="H171" s="50" t="s">
        <v>265</v>
      </c>
    </row>
    <row r="172" spans="1:8" ht="11.25">
      <c r="A172" s="50" t="s">
        <v>44</v>
      </c>
      <c r="B172" s="50" t="s">
        <v>703</v>
      </c>
      <c r="C172" s="57">
        <v>5</v>
      </c>
      <c r="D172" s="50">
        <v>5</v>
      </c>
      <c r="F172" s="50" t="s">
        <v>704</v>
      </c>
      <c r="H172" s="50" t="s">
        <v>265</v>
      </c>
    </row>
    <row r="173" spans="1:8" ht="11.25">
      <c r="A173" s="50" t="s">
        <v>44</v>
      </c>
      <c r="B173" s="50" t="s">
        <v>705</v>
      </c>
      <c r="F173" s="50" t="s">
        <v>706</v>
      </c>
      <c r="G173" s="50" t="s">
        <v>707</v>
      </c>
      <c r="H173" s="50" t="s">
        <v>265</v>
      </c>
    </row>
    <row r="174" spans="1:8" ht="11.25">
      <c r="A174" s="50" t="s">
        <v>44</v>
      </c>
      <c r="B174" s="50" t="s">
        <v>708</v>
      </c>
      <c r="C174" s="57">
        <v>5</v>
      </c>
      <c r="D174" s="50">
        <v>1</v>
      </c>
      <c r="F174" s="50" t="s">
        <v>709</v>
      </c>
      <c r="H174" s="50" t="s">
        <v>265</v>
      </c>
    </row>
    <row r="175" spans="1:8" ht="11.25">
      <c r="A175" s="50" t="s">
        <v>44</v>
      </c>
      <c r="B175" s="50" t="s">
        <v>710</v>
      </c>
      <c r="C175" s="57">
        <v>5</v>
      </c>
      <c r="D175" s="50">
        <v>2</v>
      </c>
      <c r="F175" s="50" t="s">
        <v>711</v>
      </c>
      <c r="H175" s="50" t="s">
        <v>265</v>
      </c>
    </row>
    <row r="176" spans="1:8" ht="11.25">
      <c r="A176" s="50" t="s">
        <v>44</v>
      </c>
      <c r="F176" s="50" t="s">
        <v>712</v>
      </c>
      <c r="H176" s="50" t="s">
        <v>265</v>
      </c>
    </row>
    <row r="177" spans="1:8" ht="11.25">
      <c r="A177" s="50" t="s">
        <v>44</v>
      </c>
      <c r="F177" s="50" t="s">
        <v>713</v>
      </c>
      <c r="H177" s="50" t="s">
        <v>265</v>
      </c>
    </row>
    <row r="178" spans="1:8" ht="11.25">
      <c r="A178" s="50" t="s">
        <v>44</v>
      </c>
      <c r="F178" s="50" t="s">
        <v>714</v>
      </c>
      <c r="H178" s="50" t="s">
        <v>265</v>
      </c>
    </row>
    <row r="179" spans="1:8" ht="11.25">
      <c r="A179" s="50" t="s">
        <v>44</v>
      </c>
      <c r="F179" s="50" t="s">
        <v>715</v>
      </c>
      <c r="H179" s="50" t="s">
        <v>265</v>
      </c>
    </row>
    <row r="180" spans="1:8" ht="11.25">
      <c r="A180" s="50" t="s">
        <v>44</v>
      </c>
      <c r="F180" s="50" t="s">
        <v>716</v>
      </c>
      <c r="H180" s="50" t="s">
        <v>265</v>
      </c>
    </row>
    <row r="181" spans="1:8" ht="11.25">
      <c r="A181" s="50" t="s">
        <v>44</v>
      </c>
      <c r="F181" s="50" t="s">
        <v>717</v>
      </c>
      <c r="G181" s="50" t="s">
        <v>718</v>
      </c>
      <c r="H181" s="50" t="s">
        <v>265</v>
      </c>
    </row>
    <row r="182" spans="1:8" ht="11.25">
      <c r="A182" s="50" t="s">
        <v>44</v>
      </c>
      <c r="F182" s="50" t="s">
        <v>719</v>
      </c>
      <c r="G182" s="50" t="s">
        <v>720</v>
      </c>
      <c r="H182" s="50" t="s">
        <v>265</v>
      </c>
    </row>
    <row r="184" spans="1:8" ht="11.25">
      <c r="A184" s="50" t="s">
        <v>44</v>
      </c>
      <c r="B184" s="50" t="s">
        <v>721</v>
      </c>
      <c r="C184" s="57">
        <v>6</v>
      </c>
      <c r="D184" s="50">
        <v>9</v>
      </c>
      <c r="F184" s="50" t="s">
        <v>722</v>
      </c>
      <c r="H184" s="50" t="s">
        <v>265</v>
      </c>
    </row>
    <row r="185" spans="1:8" ht="11.25">
      <c r="A185" s="50" t="s">
        <v>44</v>
      </c>
      <c r="B185" s="50" t="s">
        <v>723</v>
      </c>
      <c r="C185" s="57">
        <v>5</v>
      </c>
      <c r="D185" s="50">
        <v>5</v>
      </c>
      <c r="F185" s="50" t="s">
        <v>724</v>
      </c>
      <c r="H185" s="50" t="s">
        <v>265</v>
      </c>
    </row>
    <row r="186" spans="1:8" ht="11.25">
      <c r="A186" s="50" t="s">
        <v>44</v>
      </c>
      <c r="B186" s="50" t="s">
        <v>725</v>
      </c>
      <c r="C186" s="57">
        <v>3</v>
      </c>
      <c r="D186" s="50">
        <v>1</v>
      </c>
      <c r="F186" s="50" t="s">
        <v>726</v>
      </c>
      <c r="H186" s="50" t="s">
        <v>265</v>
      </c>
    </row>
    <row r="187" spans="1:8" ht="11.25">
      <c r="A187" s="50" t="s">
        <v>44</v>
      </c>
      <c r="B187" s="50" t="s">
        <v>727</v>
      </c>
      <c r="C187" s="57">
        <v>3</v>
      </c>
      <c r="D187" s="50">
        <v>2</v>
      </c>
      <c r="F187" s="50" t="s">
        <v>728</v>
      </c>
      <c r="H187" s="50" t="s">
        <v>265</v>
      </c>
    </row>
    <row r="188" spans="1:8" ht="11.25">
      <c r="A188" s="50" t="s">
        <v>44</v>
      </c>
      <c r="B188" s="50" t="s">
        <v>729</v>
      </c>
      <c r="C188" s="57">
        <v>3</v>
      </c>
      <c r="D188" s="50">
        <v>1</v>
      </c>
      <c r="F188" s="50" t="s">
        <v>730</v>
      </c>
      <c r="H188" s="50" t="s">
        <v>265</v>
      </c>
    </row>
    <row r="190" spans="1:8" ht="11.25">
      <c r="A190" s="50" t="s">
        <v>46</v>
      </c>
      <c r="B190" s="50" t="s">
        <v>731</v>
      </c>
      <c r="C190" s="45">
        <v>8</v>
      </c>
      <c r="D190" s="50">
        <v>37</v>
      </c>
      <c r="E190" s="13" t="s">
        <v>77</v>
      </c>
      <c r="F190" s="50" t="s">
        <v>732</v>
      </c>
      <c r="H190" s="50" t="s">
        <v>46</v>
      </c>
    </row>
    <row r="191" spans="1:8" ht="11.25">
      <c r="A191" s="50" t="s">
        <v>46</v>
      </c>
      <c r="B191" s="50" t="s">
        <v>733</v>
      </c>
      <c r="C191" s="57">
        <v>6</v>
      </c>
      <c r="D191" s="50">
        <v>12</v>
      </c>
      <c r="F191" s="50" t="s">
        <v>734</v>
      </c>
      <c r="G191" s="50" t="s">
        <v>735</v>
      </c>
      <c r="H191" s="50" t="s">
        <v>46</v>
      </c>
    </row>
    <row r="192" spans="1:8" ht="11.25">
      <c r="A192" s="50" t="s">
        <v>46</v>
      </c>
      <c r="B192" s="50" t="s">
        <v>736</v>
      </c>
      <c r="C192" s="57">
        <v>5</v>
      </c>
      <c r="D192" s="50">
        <v>7</v>
      </c>
      <c r="F192" s="50" t="s">
        <v>737</v>
      </c>
      <c r="H192" s="50" t="s">
        <v>46</v>
      </c>
    </row>
    <row r="193" spans="1:8" ht="11.25">
      <c r="A193" s="50" t="s">
        <v>46</v>
      </c>
      <c r="B193" s="50" t="s">
        <v>738</v>
      </c>
      <c r="C193" s="57">
        <v>5</v>
      </c>
      <c r="D193" s="50">
        <v>7</v>
      </c>
      <c r="F193" s="50" t="s">
        <v>739</v>
      </c>
      <c r="H193" s="50" t="s">
        <v>46</v>
      </c>
    </row>
    <row r="194" spans="1:8" ht="11.25">
      <c r="A194" s="50" t="s">
        <v>46</v>
      </c>
      <c r="B194" s="50" t="s">
        <v>740</v>
      </c>
      <c r="C194" s="57">
        <v>6</v>
      </c>
      <c r="D194" s="50">
        <v>7</v>
      </c>
      <c r="E194" s="50" t="s">
        <v>373</v>
      </c>
      <c r="F194" s="50" t="s">
        <v>741</v>
      </c>
      <c r="H194" s="50" t="s">
        <v>46</v>
      </c>
    </row>
    <row r="195" spans="1:8" ht="11.25">
      <c r="A195" s="50" t="s">
        <v>46</v>
      </c>
      <c r="B195" s="50" t="s">
        <v>742</v>
      </c>
      <c r="C195" s="57">
        <v>3</v>
      </c>
      <c r="D195" s="50">
        <v>2</v>
      </c>
      <c r="F195" s="50" t="s">
        <v>743</v>
      </c>
      <c r="H195" s="50" t="s">
        <v>46</v>
      </c>
    </row>
    <row r="196" spans="1:8" ht="11.25">
      <c r="A196" s="50" t="s">
        <v>46</v>
      </c>
      <c r="B196" s="50" t="s">
        <v>742</v>
      </c>
      <c r="C196" s="57">
        <v>3</v>
      </c>
      <c r="D196" s="50">
        <v>3</v>
      </c>
      <c r="F196" s="50" t="s">
        <v>744</v>
      </c>
      <c r="H196" s="50" t="s">
        <v>46</v>
      </c>
    </row>
    <row r="197" spans="1:8" ht="11.25">
      <c r="A197" s="50" t="s">
        <v>46</v>
      </c>
      <c r="B197" s="50" t="s">
        <v>742</v>
      </c>
      <c r="C197" s="57">
        <v>3</v>
      </c>
      <c r="D197" s="50">
        <v>1</v>
      </c>
      <c r="F197" s="50" t="s">
        <v>745</v>
      </c>
      <c r="H197" s="50" t="s">
        <v>46</v>
      </c>
    </row>
    <row r="198" spans="1:8" ht="11.25">
      <c r="A198" s="50" t="s">
        <v>46</v>
      </c>
      <c r="B198" s="50" t="s">
        <v>742</v>
      </c>
      <c r="C198" s="57">
        <v>3</v>
      </c>
      <c r="D198" s="50">
        <v>3</v>
      </c>
      <c r="F198" s="50" t="s">
        <v>746</v>
      </c>
      <c r="H198" s="50" t="s">
        <v>46</v>
      </c>
    </row>
    <row r="199" spans="1:8" ht="11.25">
      <c r="A199" s="50" t="s">
        <v>46</v>
      </c>
      <c r="B199" s="50" t="s">
        <v>747</v>
      </c>
      <c r="C199" s="57">
        <v>3</v>
      </c>
      <c r="D199" s="50">
        <v>4</v>
      </c>
      <c r="F199" s="50" t="s">
        <v>748</v>
      </c>
      <c r="H199" s="50" t="s">
        <v>46</v>
      </c>
    </row>
    <row r="200" spans="1:8" ht="11.25">
      <c r="A200" s="50" t="s">
        <v>46</v>
      </c>
      <c r="B200" s="50" t="s">
        <v>749</v>
      </c>
      <c r="C200" s="57">
        <v>3</v>
      </c>
      <c r="D200" s="50">
        <v>3</v>
      </c>
      <c r="F200" s="50" t="s">
        <v>750</v>
      </c>
      <c r="H200" s="50" t="s">
        <v>46</v>
      </c>
    </row>
    <row r="201" spans="1:8" ht="11.25">
      <c r="A201" s="50" t="s">
        <v>46</v>
      </c>
      <c r="B201" s="50" t="s">
        <v>751</v>
      </c>
      <c r="C201" s="57">
        <v>2</v>
      </c>
      <c r="D201" s="50">
        <v>1</v>
      </c>
      <c r="F201" s="50" t="s">
        <v>752</v>
      </c>
      <c r="H201" s="50" t="s">
        <v>46</v>
      </c>
    </row>
    <row r="202" spans="1:8" ht="11.25">
      <c r="A202" s="50" t="s">
        <v>42</v>
      </c>
      <c r="B202" s="50" t="s">
        <v>266</v>
      </c>
      <c r="C202" s="57">
        <v>7</v>
      </c>
      <c r="D202" s="50">
        <v>25</v>
      </c>
      <c r="E202" s="50" t="s">
        <v>42</v>
      </c>
      <c r="F202" s="50" t="s">
        <v>753</v>
      </c>
      <c r="G202" s="50" t="s">
        <v>754</v>
      </c>
      <c r="H202" s="50" t="s">
        <v>46</v>
      </c>
    </row>
    <row r="203" spans="1:8" ht="11.25">
      <c r="A203" s="50" t="s">
        <v>46</v>
      </c>
      <c r="B203" s="50" t="s">
        <v>755</v>
      </c>
      <c r="C203" s="45">
        <v>7</v>
      </c>
      <c r="D203" s="50">
        <v>29</v>
      </c>
      <c r="E203" s="13" t="s">
        <v>80</v>
      </c>
      <c r="F203" s="50" t="s">
        <v>756</v>
      </c>
      <c r="G203" s="50" t="s">
        <v>757</v>
      </c>
      <c r="H203" s="50" t="s">
        <v>267</v>
      </c>
    </row>
    <row r="204" spans="1:8" ht="11.25">
      <c r="A204" s="50" t="s">
        <v>46</v>
      </c>
      <c r="B204" s="50" t="s">
        <v>268</v>
      </c>
      <c r="C204" s="45">
        <v>6</v>
      </c>
      <c r="D204" s="50">
        <v>13</v>
      </c>
      <c r="E204" s="13"/>
      <c r="F204" s="50" t="s">
        <v>758</v>
      </c>
      <c r="H204" s="50" t="s">
        <v>267</v>
      </c>
    </row>
    <row r="205" spans="1:8" ht="11.25">
      <c r="A205" s="50" t="s">
        <v>46</v>
      </c>
      <c r="B205" s="50" t="s">
        <v>269</v>
      </c>
      <c r="C205" s="45">
        <v>7</v>
      </c>
      <c r="D205" s="50">
        <v>27</v>
      </c>
      <c r="E205" s="13" t="s">
        <v>78</v>
      </c>
      <c r="F205" s="50" t="s">
        <v>759</v>
      </c>
      <c r="H205" s="50" t="s">
        <v>267</v>
      </c>
    </row>
    <row r="206" spans="1:8" ht="11.25">
      <c r="A206" s="50" t="s">
        <v>46</v>
      </c>
      <c r="B206" s="50" t="s">
        <v>270</v>
      </c>
      <c r="C206" s="45">
        <v>6</v>
      </c>
      <c r="D206" s="50">
        <v>13</v>
      </c>
      <c r="E206" s="13" t="s">
        <v>367</v>
      </c>
      <c r="F206" s="50" t="s">
        <v>760</v>
      </c>
      <c r="H206" s="50" t="s">
        <v>267</v>
      </c>
    </row>
    <row r="207" spans="1:8" ht="11.25">
      <c r="A207" s="50" t="s">
        <v>46</v>
      </c>
      <c r="B207" s="50" t="s">
        <v>761</v>
      </c>
      <c r="C207" s="57">
        <v>6</v>
      </c>
      <c r="D207" s="50">
        <v>19</v>
      </c>
      <c r="E207" s="50" t="s">
        <v>364</v>
      </c>
      <c r="F207" s="50" t="s">
        <v>762</v>
      </c>
      <c r="H207" s="50" t="s">
        <v>267</v>
      </c>
    </row>
    <row r="208" spans="1:8" ht="11.25">
      <c r="A208" s="50" t="s">
        <v>46</v>
      </c>
      <c r="B208" s="50" t="s">
        <v>763</v>
      </c>
      <c r="F208" s="50" t="s">
        <v>764</v>
      </c>
      <c r="H208" s="50" t="s">
        <v>46</v>
      </c>
    </row>
    <row r="209" spans="1:8" ht="11.25">
      <c r="A209" s="50" t="s">
        <v>46</v>
      </c>
      <c r="B209" s="50" t="s">
        <v>765</v>
      </c>
      <c r="F209" s="50" t="s">
        <v>766</v>
      </c>
      <c r="H209" s="50" t="s">
        <v>46</v>
      </c>
    </row>
    <row r="210" spans="1:8" ht="11.25">
      <c r="A210" s="50" t="s">
        <v>46</v>
      </c>
      <c r="B210" s="50" t="s">
        <v>767</v>
      </c>
      <c r="C210" s="57">
        <v>4</v>
      </c>
      <c r="D210" s="50">
        <v>3</v>
      </c>
      <c r="F210" s="50" t="s">
        <v>768</v>
      </c>
      <c r="G210" s="50" t="s">
        <v>769</v>
      </c>
      <c r="H210" s="50" t="s">
        <v>46</v>
      </c>
    </row>
    <row r="211" spans="1:8" ht="11.25">
      <c r="A211" s="50" t="s">
        <v>46</v>
      </c>
      <c r="B211" s="50" t="s">
        <v>770</v>
      </c>
      <c r="C211" s="57">
        <v>4</v>
      </c>
      <c r="D211" s="50">
        <v>4</v>
      </c>
      <c r="F211" s="50" t="s">
        <v>771</v>
      </c>
      <c r="H211" s="50" t="s">
        <v>46</v>
      </c>
    </row>
    <row r="212" spans="1:8" ht="11.25">
      <c r="A212" s="50" t="s">
        <v>46</v>
      </c>
      <c r="B212" s="50" t="s">
        <v>772</v>
      </c>
      <c r="C212" s="57">
        <v>5</v>
      </c>
      <c r="D212" s="50">
        <v>8</v>
      </c>
      <c r="F212" s="50" t="s">
        <v>773</v>
      </c>
      <c r="H212" s="50" t="s">
        <v>46</v>
      </c>
    </row>
    <row r="213" spans="1:8" ht="11.25">
      <c r="A213" s="50" t="s">
        <v>46</v>
      </c>
      <c r="B213" s="50" t="s">
        <v>774</v>
      </c>
      <c r="C213" s="57">
        <v>3</v>
      </c>
      <c r="D213" s="50">
        <v>2</v>
      </c>
      <c r="F213" s="50" t="s">
        <v>775</v>
      </c>
      <c r="H213" s="50" t="s">
        <v>46</v>
      </c>
    </row>
    <row r="214" spans="1:8" ht="11.25">
      <c r="A214" s="50" t="s">
        <v>46</v>
      </c>
      <c r="B214" s="50" t="s">
        <v>776</v>
      </c>
      <c r="C214" s="57">
        <v>5</v>
      </c>
      <c r="D214" s="50">
        <v>6</v>
      </c>
      <c r="F214" s="50" t="s">
        <v>777</v>
      </c>
      <c r="H214" s="50" t="s">
        <v>46</v>
      </c>
    </row>
    <row r="215" spans="1:8" ht="11.25">
      <c r="A215" s="50" t="s">
        <v>46</v>
      </c>
      <c r="B215" s="50" t="s">
        <v>778</v>
      </c>
      <c r="C215" s="57">
        <v>6</v>
      </c>
      <c r="D215" s="50">
        <v>4</v>
      </c>
      <c r="F215" s="50" t="s">
        <v>779</v>
      </c>
      <c r="H215" s="50" t="s">
        <v>46</v>
      </c>
    </row>
    <row r="216" spans="1:8" ht="11.25">
      <c r="A216" s="50" t="s">
        <v>46</v>
      </c>
      <c r="B216" s="50" t="s">
        <v>780</v>
      </c>
      <c r="C216" s="57">
        <v>6</v>
      </c>
      <c r="D216" s="50">
        <v>11</v>
      </c>
      <c r="E216" s="50" t="s">
        <v>371</v>
      </c>
      <c r="F216" s="50" t="s">
        <v>781</v>
      </c>
      <c r="G216" s="50" t="s">
        <v>782</v>
      </c>
      <c r="H216" s="50" t="s">
        <v>46</v>
      </c>
    </row>
    <row r="217" spans="1:8" ht="11.25">
      <c r="A217" s="50" t="s">
        <v>42</v>
      </c>
      <c r="B217" s="50" t="s">
        <v>783</v>
      </c>
      <c r="C217" s="57">
        <v>5</v>
      </c>
      <c r="D217" s="50">
        <v>5</v>
      </c>
      <c r="F217" s="50" t="s">
        <v>784</v>
      </c>
      <c r="H217" s="50" t="s">
        <v>46</v>
      </c>
    </row>
    <row r="218" spans="1:8" ht="11.25">
      <c r="A218" s="50" t="s">
        <v>46</v>
      </c>
      <c r="B218" s="50" t="s">
        <v>785</v>
      </c>
      <c r="C218" s="57">
        <v>3</v>
      </c>
      <c r="D218" s="50">
        <v>3</v>
      </c>
      <c r="F218" s="50" t="s">
        <v>786</v>
      </c>
      <c r="H218" s="50" t="s">
        <v>46</v>
      </c>
    </row>
    <row r="219" spans="1:8" ht="11.25">
      <c r="A219" s="50" t="s">
        <v>46</v>
      </c>
      <c r="B219" s="50" t="s">
        <v>787</v>
      </c>
      <c r="C219" s="57">
        <v>4</v>
      </c>
      <c r="D219" s="50">
        <v>2</v>
      </c>
      <c r="F219" s="50" t="s">
        <v>788</v>
      </c>
      <c r="H219" s="50" t="s">
        <v>46</v>
      </c>
    </row>
    <row r="220" spans="1:8" ht="11.25">
      <c r="A220" s="50" t="s">
        <v>46</v>
      </c>
      <c r="B220" s="50" t="s">
        <v>789</v>
      </c>
      <c r="C220" s="57">
        <v>3</v>
      </c>
      <c r="D220" s="50">
        <v>2</v>
      </c>
      <c r="F220" s="50" t="s">
        <v>790</v>
      </c>
      <c r="H220" s="50" t="s">
        <v>46</v>
      </c>
    </row>
    <row r="221" spans="1:8" ht="11.25">
      <c r="A221" s="50" t="s">
        <v>46</v>
      </c>
      <c r="B221" s="50" t="s">
        <v>271</v>
      </c>
      <c r="C221" s="57">
        <v>5</v>
      </c>
      <c r="D221" s="50">
        <v>3</v>
      </c>
      <c r="F221" s="50" t="s">
        <v>791</v>
      </c>
      <c r="H221" s="50" t="s">
        <v>46</v>
      </c>
    </row>
    <row r="222" spans="1:8" ht="11.25">
      <c r="A222" s="50" t="s">
        <v>46</v>
      </c>
      <c r="B222" s="50" t="s">
        <v>272</v>
      </c>
      <c r="C222" s="57">
        <v>5</v>
      </c>
      <c r="D222" s="50">
        <v>5</v>
      </c>
      <c r="F222" s="50" t="s">
        <v>792</v>
      </c>
      <c r="G222" s="50" t="s">
        <v>793</v>
      </c>
      <c r="H222" s="50" t="s">
        <v>46</v>
      </c>
    </row>
    <row r="223" spans="1:8" ht="11.25">
      <c r="A223" s="50" t="s">
        <v>46</v>
      </c>
      <c r="B223" s="50" t="s">
        <v>273</v>
      </c>
      <c r="C223" s="57">
        <v>3</v>
      </c>
      <c r="D223" s="50">
        <v>2</v>
      </c>
      <c r="F223" s="50" t="s">
        <v>794</v>
      </c>
      <c r="G223" s="50" t="s">
        <v>795</v>
      </c>
      <c r="H223" s="50" t="s">
        <v>46</v>
      </c>
    </row>
    <row r="224" spans="1:8" ht="11.25">
      <c r="A224" s="50" t="s">
        <v>46</v>
      </c>
      <c r="B224" s="50" t="s">
        <v>273</v>
      </c>
      <c r="C224" s="57">
        <v>3</v>
      </c>
      <c r="D224" s="50">
        <v>1</v>
      </c>
      <c r="F224" s="50" t="s">
        <v>796</v>
      </c>
      <c r="H224" s="50" t="s">
        <v>46</v>
      </c>
    </row>
    <row r="225" spans="1:8" ht="11.25">
      <c r="A225" s="50" t="s">
        <v>46</v>
      </c>
      <c r="B225" s="50" t="s">
        <v>797</v>
      </c>
      <c r="C225" s="57">
        <v>3</v>
      </c>
      <c r="D225" s="50">
        <v>3</v>
      </c>
      <c r="F225" s="50" t="s">
        <v>798</v>
      </c>
      <c r="G225" s="50" t="s">
        <v>799</v>
      </c>
      <c r="H225" s="50" t="s">
        <v>46</v>
      </c>
    </row>
    <row r="226" spans="1:8" ht="11.25">
      <c r="A226" s="50" t="s">
        <v>46</v>
      </c>
      <c r="B226" s="50" t="s">
        <v>273</v>
      </c>
      <c r="C226" s="57">
        <v>3</v>
      </c>
      <c r="D226" s="50">
        <v>1</v>
      </c>
      <c r="F226" s="50" t="s">
        <v>800</v>
      </c>
      <c r="H226" s="50" t="s">
        <v>46</v>
      </c>
    </row>
    <row r="227" spans="1:8" ht="11.25">
      <c r="A227" s="50" t="s">
        <v>46</v>
      </c>
      <c r="B227" s="50" t="s">
        <v>801</v>
      </c>
      <c r="C227" s="57">
        <v>4</v>
      </c>
      <c r="D227" s="50">
        <v>1</v>
      </c>
      <c r="F227" s="50" t="s">
        <v>802</v>
      </c>
      <c r="H227" s="50" t="s">
        <v>46</v>
      </c>
    </row>
    <row r="228" ht="15" customHeight="1"/>
    <row r="229" spans="1:8" ht="11.25">
      <c r="A229" s="50" t="s">
        <v>803</v>
      </c>
      <c r="B229" s="50" t="s">
        <v>274</v>
      </c>
      <c r="C229" s="57">
        <v>3</v>
      </c>
      <c r="D229" s="50">
        <v>1</v>
      </c>
      <c r="F229" s="50" t="s">
        <v>804</v>
      </c>
      <c r="G229" s="50" t="s">
        <v>805</v>
      </c>
      <c r="H229" s="50" t="s">
        <v>275</v>
      </c>
    </row>
    <row r="230" spans="1:8" ht="11.25">
      <c r="A230" s="50" t="s">
        <v>803</v>
      </c>
      <c r="B230" s="50" t="s">
        <v>276</v>
      </c>
      <c r="C230" s="57">
        <v>1</v>
      </c>
      <c r="D230" s="50">
        <v>0</v>
      </c>
      <c r="F230" s="50" t="s">
        <v>806</v>
      </c>
      <c r="H230" s="50" t="s">
        <v>275</v>
      </c>
    </row>
    <row r="231" spans="1:8" ht="11.25">
      <c r="A231" s="50" t="s">
        <v>803</v>
      </c>
      <c r="B231" s="50" t="s">
        <v>807</v>
      </c>
      <c r="C231" s="57">
        <v>1</v>
      </c>
      <c r="D231" s="50">
        <v>0</v>
      </c>
      <c r="F231" s="50" t="s">
        <v>808</v>
      </c>
      <c r="G231" s="50" t="s">
        <v>809</v>
      </c>
      <c r="H231" s="50" t="s">
        <v>275</v>
      </c>
    </row>
    <row r="232" spans="1:8" ht="11.25">
      <c r="A232" s="50" t="s">
        <v>803</v>
      </c>
      <c r="B232" s="50" t="s">
        <v>277</v>
      </c>
      <c r="C232" s="57">
        <v>1</v>
      </c>
      <c r="D232" s="50">
        <v>0</v>
      </c>
      <c r="F232" s="50" t="s">
        <v>810</v>
      </c>
      <c r="G232" s="50" t="s">
        <v>811</v>
      </c>
      <c r="H232" s="50" t="s">
        <v>275</v>
      </c>
    </row>
    <row r="233" spans="1:8" ht="11.25">
      <c r="A233" s="50" t="s">
        <v>803</v>
      </c>
      <c r="B233" s="50" t="s">
        <v>812</v>
      </c>
      <c r="C233" s="57">
        <v>1</v>
      </c>
      <c r="D233" s="50">
        <v>0</v>
      </c>
      <c r="F233" s="50" t="s">
        <v>813</v>
      </c>
      <c r="G233" s="50" t="s">
        <v>814</v>
      </c>
      <c r="H233" s="50" t="s">
        <v>275</v>
      </c>
    </row>
    <row r="234" spans="1:8" ht="11.25">
      <c r="A234" s="50" t="s">
        <v>803</v>
      </c>
      <c r="B234" s="50" t="s">
        <v>815</v>
      </c>
      <c r="C234" s="57">
        <v>1</v>
      </c>
      <c r="D234" s="50">
        <v>0</v>
      </c>
      <c r="F234" s="50" t="s">
        <v>816</v>
      </c>
      <c r="G234" s="50" t="s">
        <v>817</v>
      </c>
      <c r="H234" s="50" t="s">
        <v>275</v>
      </c>
    </row>
    <row r="235" spans="1:8" ht="11.25">
      <c r="A235" s="50" t="s">
        <v>803</v>
      </c>
      <c r="B235" s="50" t="s">
        <v>818</v>
      </c>
      <c r="C235" s="57">
        <v>1</v>
      </c>
      <c r="D235" s="50">
        <v>0</v>
      </c>
      <c r="F235" s="50" t="s">
        <v>819</v>
      </c>
      <c r="H235" s="50" t="s">
        <v>275</v>
      </c>
    </row>
    <row r="236" spans="1:8" ht="11.25">
      <c r="A236" s="50" t="s">
        <v>803</v>
      </c>
      <c r="B236" s="50" t="s">
        <v>820</v>
      </c>
      <c r="C236" s="57">
        <v>1</v>
      </c>
      <c r="D236" s="50">
        <v>0</v>
      </c>
      <c r="F236" s="50" t="s">
        <v>821</v>
      </c>
      <c r="H236" s="50" t="s">
        <v>275</v>
      </c>
    </row>
    <row r="237" spans="1:8" ht="11.25">
      <c r="A237" s="50" t="s">
        <v>803</v>
      </c>
      <c r="C237" s="57">
        <v>1</v>
      </c>
      <c r="D237" s="50">
        <v>0</v>
      </c>
      <c r="F237" s="50" t="s">
        <v>822</v>
      </c>
      <c r="H237" s="50" t="s">
        <v>275</v>
      </c>
    </row>
    <row r="238" spans="1:8" ht="11.25">
      <c r="A238" s="50" t="s">
        <v>803</v>
      </c>
      <c r="B238" s="50" t="s">
        <v>823</v>
      </c>
      <c r="C238" s="57">
        <v>1</v>
      </c>
      <c r="D238" s="50">
        <v>0</v>
      </c>
      <c r="F238" s="50" t="s">
        <v>824</v>
      </c>
      <c r="G238" s="50" t="s">
        <v>825</v>
      </c>
      <c r="H238" s="50" t="s">
        <v>275</v>
      </c>
    </row>
    <row r="239" spans="1:8" ht="11.25">
      <c r="A239" s="50" t="s">
        <v>803</v>
      </c>
      <c r="B239" s="50" t="s">
        <v>826</v>
      </c>
      <c r="C239" s="57">
        <v>1</v>
      </c>
      <c r="D239" s="50">
        <v>0</v>
      </c>
      <c r="F239" s="50" t="s">
        <v>827</v>
      </c>
      <c r="G239" s="50" t="s">
        <v>828</v>
      </c>
      <c r="H239" s="50" t="s">
        <v>275</v>
      </c>
    </row>
    <row r="240" spans="1:8" ht="11.25">
      <c r="A240" s="50" t="s">
        <v>803</v>
      </c>
      <c r="B240" s="50" t="s">
        <v>829</v>
      </c>
      <c r="C240" s="57">
        <v>1</v>
      </c>
      <c r="D240" s="50">
        <v>0</v>
      </c>
      <c r="F240" s="50" t="s">
        <v>830</v>
      </c>
      <c r="G240" s="50" t="s">
        <v>831</v>
      </c>
      <c r="H240" s="50" t="s">
        <v>275</v>
      </c>
    </row>
    <row r="241" spans="1:8" ht="11.25">
      <c r="A241" s="50" t="s">
        <v>803</v>
      </c>
      <c r="B241" s="50" t="s">
        <v>832</v>
      </c>
      <c r="C241" s="57">
        <v>1</v>
      </c>
      <c r="D241" s="50">
        <v>0</v>
      </c>
      <c r="F241" s="50" t="s">
        <v>833</v>
      </c>
      <c r="G241" s="50" t="s">
        <v>834</v>
      </c>
      <c r="H241" s="50" t="s">
        <v>275</v>
      </c>
    </row>
    <row r="243" spans="1:8" ht="11.25">
      <c r="A243" s="50" t="s">
        <v>47</v>
      </c>
      <c r="B243" s="50" t="s">
        <v>278</v>
      </c>
      <c r="C243" s="57">
        <v>6</v>
      </c>
      <c r="D243" s="50">
        <v>17</v>
      </c>
      <c r="E243" s="50" t="s">
        <v>161</v>
      </c>
      <c r="F243" s="52" t="s">
        <v>835</v>
      </c>
      <c r="G243" s="50" t="s">
        <v>836</v>
      </c>
      <c r="H243" s="50" t="s">
        <v>47</v>
      </c>
    </row>
    <row r="244" spans="1:8" ht="11.25">
      <c r="A244" s="50" t="s">
        <v>47</v>
      </c>
      <c r="B244" s="52" t="s">
        <v>837</v>
      </c>
      <c r="C244" s="58">
        <v>7</v>
      </c>
      <c r="D244" s="52">
        <v>35</v>
      </c>
      <c r="E244" s="52" t="s">
        <v>47</v>
      </c>
      <c r="F244" s="52" t="s">
        <v>838</v>
      </c>
      <c r="G244" s="52" t="s">
        <v>839</v>
      </c>
      <c r="H244" s="52" t="s">
        <v>47</v>
      </c>
    </row>
    <row r="245" spans="1:8" ht="11.25">
      <c r="A245" s="50" t="s">
        <v>47</v>
      </c>
      <c r="B245" s="52" t="s">
        <v>279</v>
      </c>
      <c r="C245" s="58">
        <v>5</v>
      </c>
      <c r="D245" s="52">
        <v>8</v>
      </c>
      <c r="E245" s="52"/>
      <c r="F245" s="52" t="s">
        <v>840</v>
      </c>
      <c r="G245" s="52" t="s">
        <v>841</v>
      </c>
      <c r="H245" s="52" t="s">
        <v>47</v>
      </c>
    </row>
    <row r="246" spans="1:8" ht="11.25">
      <c r="A246" s="50" t="s">
        <v>47</v>
      </c>
      <c r="B246" s="52" t="s">
        <v>279</v>
      </c>
      <c r="C246" s="58">
        <v>5</v>
      </c>
      <c r="D246" s="52">
        <v>6</v>
      </c>
      <c r="E246" s="52"/>
      <c r="F246" s="52" t="s">
        <v>842</v>
      </c>
      <c r="G246" s="52" t="s">
        <v>843</v>
      </c>
      <c r="H246" s="52" t="s">
        <v>47</v>
      </c>
    </row>
    <row r="247" spans="1:8" ht="11.25">
      <c r="A247" s="50" t="s">
        <v>47</v>
      </c>
      <c r="B247" s="52"/>
      <c r="C247" s="58" t="s">
        <v>386</v>
      </c>
      <c r="D247" s="52"/>
      <c r="E247" s="52"/>
      <c r="F247" s="52" t="s">
        <v>844</v>
      </c>
      <c r="G247" s="52" t="s">
        <v>845</v>
      </c>
      <c r="H247" s="52" t="s">
        <v>47</v>
      </c>
    </row>
    <row r="248" spans="1:8" ht="11.25">
      <c r="A248" s="50" t="s">
        <v>47</v>
      </c>
      <c r="B248" s="52"/>
      <c r="C248" s="58" t="s">
        <v>386</v>
      </c>
      <c r="D248" s="52"/>
      <c r="E248" s="52"/>
      <c r="F248" s="52" t="s">
        <v>846</v>
      </c>
      <c r="G248" s="52" t="s">
        <v>847</v>
      </c>
      <c r="H248" s="52" t="s">
        <v>47</v>
      </c>
    </row>
    <row r="249" spans="1:8" ht="11.25">
      <c r="A249" s="50" t="s">
        <v>47</v>
      </c>
      <c r="B249" s="52"/>
      <c r="C249" s="58" t="s">
        <v>386</v>
      </c>
      <c r="D249" s="52"/>
      <c r="E249" s="52"/>
      <c r="F249" s="52" t="s">
        <v>848</v>
      </c>
      <c r="G249" s="52" t="s">
        <v>849</v>
      </c>
      <c r="H249" s="52" t="s">
        <v>47</v>
      </c>
    </row>
    <row r="250" spans="1:8" ht="11.25">
      <c r="A250" s="50" t="s">
        <v>47</v>
      </c>
      <c r="B250" s="52"/>
      <c r="C250" s="58" t="s">
        <v>386</v>
      </c>
      <c r="D250" s="52"/>
      <c r="E250" s="52"/>
      <c r="F250" s="52" t="s">
        <v>850</v>
      </c>
      <c r="G250" s="52" t="s">
        <v>851</v>
      </c>
      <c r="H250" s="52" t="s">
        <v>47</v>
      </c>
    </row>
    <row r="251" spans="1:8" ht="11.25">
      <c r="A251" s="50" t="s">
        <v>47</v>
      </c>
      <c r="B251" s="52"/>
      <c r="C251" s="58" t="s">
        <v>386</v>
      </c>
      <c r="D251" s="52"/>
      <c r="E251" s="52"/>
      <c r="F251" s="52" t="s">
        <v>852</v>
      </c>
      <c r="G251" s="52" t="s">
        <v>853</v>
      </c>
      <c r="H251" s="52" t="s">
        <v>47</v>
      </c>
    </row>
    <row r="252" spans="1:8" ht="11.25">
      <c r="A252" s="50" t="s">
        <v>47</v>
      </c>
      <c r="B252" s="52"/>
      <c r="C252" s="58" t="s">
        <v>386</v>
      </c>
      <c r="D252" s="52"/>
      <c r="E252" s="52"/>
      <c r="F252" s="52" t="s">
        <v>854</v>
      </c>
      <c r="G252" s="52" t="s">
        <v>855</v>
      </c>
      <c r="H252" s="52" t="s">
        <v>47</v>
      </c>
    </row>
    <row r="253" spans="1:8" ht="11.25">
      <c r="A253" s="50" t="s">
        <v>47</v>
      </c>
      <c r="B253" s="52"/>
      <c r="C253" s="58" t="s">
        <v>386</v>
      </c>
      <c r="D253" s="52"/>
      <c r="E253" s="52"/>
      <c r="F253" s="52" t="s">
        <v>856</v>
      </c>
      <c r="G253" s="52" t="s">
        <v>857</v>
      </c>
      <c r="H253" s="52" t="s">
        <v>47</v>
      </c>
    </row>
    <row r="254" spans="1:8" ht="11.25">
      <c r="A254" s="50" t="s">
        <v>47</v>
      </c>
      <c r="B254" s="52"/>
      <c r="C254" s="58" t="s">
        <v>386</v>
      </c>
      <c r="D254" s="52"/>
      <c r="E254" s="52"/>
      <c r="F254" s="52" t="s">
        <v>858</v>
      </c>
      <c r="G254" s="52" t="s">
        <v>859</v>
      </c>
      <c r="H254" s="52" t="s">
        <v>47</v>
      </c>
    </row>
    <row r="255" spans="1:8" ht="11.25">
      <c r="A255" s="50" t="s">
        <v>47</v>
      </c>
      <c r="B255" s="52"/>
      <c r="C255" s="58" t="s">
        <v>386</v>
      </c>
      <c r="D255" s="52"/>
      <c r="E255" s="52"/>
      <c r="F255" s="52" t="s">
        <v>860</v>
      </c>
      <c r="G255" s="52" t="s">
        <v>861</v>
      </c>
      <c r="H255" s="52" t="s">
        <v>47</v>
      </c>
    </row>
    <row r="256" spans="1:8" ht="11.25">
      <c r="A256" s="50" t="s">
        <v>47</v>
      </c>
      <c r="B256" s="52"/>
      <c r="C256" s="58" t="s">
        <v>386</v>
      </c>
      <c r="D256" s="52"/>
      <c r="E256" s="52"/>
      <c r="F256" s="52" t="s">
        <v>862</v>
      </c>
      <c r="G256" s="52" t="s">
        <v>863</v>
      </c>
      <c r="H256" s="52" t="s">
        <v>47</v>
      </c>
    </row>
    <row r="257" spans="1:8" ht="11.25">
      <c r="A257" s="50" t="s">
        <v>47</v>
      </c>
      <c r="B257" s="52" t="s">
        <v>280</v>
      </c>
      <c r="C257" s="58">
        <v>5</v>
      </c>
      <c r="D257" s="52">
        <v>4</v>
      </c>
      <c r="E257" s="52"/>
      <c r="F257" s="52" t="s">
        <v>864</v>
      </c>
      <c r="G257" s="52" t="s">
        <v>865</v>
      </c>
      <c r="H257" s="52" t="s">
        <v>47</v>
      </c>
    </row>
    <row r="258" spans="1:8" ht="11.25">
      <c r="A258" s="50" t="s">
        <v>47</v>
      </c>
      <c r="B258" s="52"/>
      <c r="C258" s="58" t="s">
        <v>386</v>
      </c>
      <c r="D258" s="52"/>
      <c r="E258" s="52"/>
      <c r="F258" s="52"/>
      <c r="G258" s="52" t="s">
        <v>866</v>
      </c>
      <c r="H258" s="52" t="s">
        <v>47</v>
      </c>
    </row>
    <row r="259" spans="1:8" ht="11.25">
      <c r="A259" s="50" t="s">
        <v>47</v>
      </c>
      <c r="B259" s="52"/>
      <c r="C259" s="58" t="s">
        <v>386</v>
      </c>
      <c r="D259" s="52"/>
      <c r="E259" s="52"/>
      <c r="F259" s="52" t="s">
        <v>867</v>
      </c>
      <c r="G259" s="52" t="s">
        <v>868</v>
      </c>
      <c r="H259" s="52" t="s">
        <v>47</v>
      </c>
    </row>
    <row r="260" ht="11.25">
      <c r="F260" s="51"/>
    </row>
    <row r="261" spans="1:8" ht="11.25">
      <c r="A261" s="50" t="s">
        <v>293</v>
      </c>
      <c r="B261" s="50" t="s">
        <v>869</v>
      </c>
      <c r="C261" s="57">
        <v>6</v>
      </c>
      <c r="D261" s="50">
        <v>17</v>
      </c>
      <c r="F261" s="13" t="s">
        <v>870</v>
      </c>
      <c r="G261" s="50" t="s">
        <v>871</v>
      </c>
      <c r="H261" s="50" t="s">
        <v>872</v>
      </c>
    </row>
    <row r="262" spans="1:8" ht="11.25">
      <c r="A262" s="50" t="s">
        <v>293</v>
      </c>
      <c r="B262" s="50" t="s">
        <v>281</v>
      </c>
      <c r="C262" s="57">
        <v>7</v>
      </c>
      <c r="D262" s="50">
        <v>15</v>
      </c>
      <c r="F262" s="50" t="s">
        <v>873</v>
      </c>
      <c r="G262" s="50" t="s">
        <v>874</v>
      </c>
      <c r="H262" s="50" t="s">
        <v>875</v>
      </c>
    </row>
    <row r="263" spans="1:8" ht="11.25">
      <c r="A263" s="50" t="s">
        <v>293</v>
      </c>
      <c r="B263" s="50" t="s">
        <v>876</v>
      </c>
      <c r="C263" s="57">
        <v>6</v>
      </c>
      <c r="D263" s="50">
        <v>13</v>
      </c>
      <c r="F263" s="50" t="s">
        <v>877</v>
      </c>
      <c r="H263" s="50" t="s">
        <v>875</v>
      </c>
    </row>
    <row r="264" spans="1:8" ht="11.25">
      <c r="A264" s="50" t="s">
        <v>293</v>
      </c>
      <c r="B264" s="50" t="s">
        <v>878</v>
      </c>
      <c r="C264" s="57">
        <v>4</v>
      </c>
      <c r="D264" s="50">
        <v>1</v>
      </c>
      <c r="F264" s="50" t="s">
        <v>879</v>
      </c>
      <c r="H264" s="50" t="s">
        <v>875</v>
      </c>
    </row>
    <row r="265" spans="1:8" ht="11.25">
      <c r="A265" s="50" t="s">
        <v>293</v>
      </c>
      <c r="B265" s="50" t="s">
        <v>880</v>
      </c>
      <c r="C265" s="57">
        <v>3</v>
      </c>
      <c r="D265" s="50">
        <v>2</v>
      </c>
      <c r="F265" s="50" t="s">
        <v>881</v>
      </c>
      <c r="H265" s="50" t="s">
        <v>875</v>
      </c>
    </row>
    <row r="266" spans="1:8" ht="11.25">
      <c r="A266" s="50" t="s">
        <v>293</v>
      </c>
      <c r="B266" s="50" t="s">
        <v>882</v>
      </c>
      <c r="C266" s="57">
        <v>4</v>
      </c>
      <c r="D266" s="50">
        <v>3</v>
      </c>
      <c r="F266" s="50" t="s">
        <v>883</v>
      </c>
      <c r="G266" s="50" t="s">
        <v>884</v>
      </c>
      <c r="H266" s="50" t="s">
        <v>875</v>
      </c>
    </row>
    <row r="267" spans="1:8" ht="11.25">
      <c r="A267" s="50" t="s">
        <v>293</v>
      </c>
      <c r="B267" s="50" t="s">
        <v>885</v>
      </c>
      <c r="C267" s="57">
        <v>5</v>
      </c>
      <c r="D267" s="50">
        <v>7</v>
      </c>
      <c r="F267" s="50" t="s">
        <v>886</v>
      </c>
      <c r="H267" s="50" t="s">
        <v>875</v>
      </c>
    </row>
    <row r="268" spans="1:8" ht="11.25">
      <c r="A268" s="50" t="s">
        <v>293</v>
      </c>
      <c r="B268" s="50" t="s">
        <v>887</v>
      </c>
      <c r="C268" s="57">
        <v>4</v>
      </c>
      <c r="D268" s="50">
        <v>3</v>
      </c>
      <c r="F268" s="50" t="s">
        <v>888</v>
      </c>
      <c r="H268" s="50" t="s">
        <v>875</v>
      </c>
    </row>
    <row r="269" spans="1:8" ht="11.25">
      <c r="A269" s="50" t="s">
        <v>293</v>
      </c>
      <c r="B269" s="50" t="s">
        <v>889</v>
      </c>
      <c r="C269" s="57">
        <v>3</v>
      </c>
      <c r="D269" s="50">
        <v>2</v>
      </c>
      <c r="F269" s="50" t="s">
        <v>890</v>
      </c>
      <c r="H269" s="50" t="s">
        <v>875</v>
      </c>
    </row>
    <row r="270" spans="1:8" ht="11.25">
      <c r="A270" s="50" t="s">
        <v>293</v>
      </c>
      <c r="B270" s="50" t="s">
        <v>891</v>
      </c>
      <c r="C270" s="57">
        <v>4</v>
      </c>
      <c r="D270" s="50">
        <v>1</v>
      </c>
      <c r="F270" s="50" t="s">
        <v>892</v>
      </c>
      <c r="H270" s="50" t="s">
        <v>875</v>
      </c>
    </row>
    <row r="271" spans="1:8" ht="11.25">
      <c r="A271" s="50" t="s">
        <v>293</v>
      </c>
      <c r="B271" s="50" t="s">
        <v>893</v>
      </c>
      <c r="C271" s="57">
        <v>3</v>
      </c>
      <c r="D271" s="50">
        <v>3</v>
      </c>
      <c r="F271" s="50" t="s">
        <v>894</v>
      </c>
      <c r="H271" s="50" t="s">
        <v>875</v>
      </c>
    </row>
    <row r="272" spans="1:8" ht="11.25">
      <c r="A272" s="50" t="s">
        <v>293</v>
      </c>
      <c r="B272" s="50" t="s">
        <v>895</v>
      </c>
      <c r="C272" s="57">
        <v>5</v>
      </c>
      <c r="D272" s="50">
        <v>5</v>
      </c>
      <c r="F272" s="50" t="s">
        <v>896</v>
      </c>
      <c r="H272" s="50" t="s">
        <v>875</v>
      </c>
    </row>
    <row r="273" spans="1:8" ht="11.25">
      <c r="A273" s="50" t="s">
        <v>293</v>
      </c>
      <c r="F273" s="50" t="s">
        <v>897</v>
      </c>
      <c r="H273" s="50" t="s">
        <v>875</v>
      </c>
    </row>
    <row r="274" spans="1:8" ht="11.25">
      <c r="A274" s="50" t="s">
        <v>293</v>
      </c>
      <c r="F274" s="50" t="s">
        <v>898</v>
      </c>
      <c r="H274" s="50" t="s">
        <v>875</v>
      </c>
    </row>
    <row r="276" spans="1:8" ht="11.25">
      <c r="A276" s="50" t="s">
        <v>293</v>
      </c>
      <c r="B276" s="50" t="s">
        <v>282</v>
      </c>
      <c r="C276" s="57">
        <v>7</v>
      </c>
      <c r="D276" s="50">
        <v>16</v>
      </c>
      <c r="F276" s="50" t="s">
        <v>899</v>
      </c>
      <c r="H276" s="50" t="s">
        <v>900</v>
      </c>
    </row>
    <row r="277" spans="1:8" ht="11.25">
      <c r="A277" s="50" t="s">
        <v>293</v>
      </c>
      <c r="C277" s="57">
        <v>4</v>
      </c>
      <c r="D277" s="50">
        <v>4</v>
      </c>
      <c r="F277" s="50" t="s">
        <v>901</v>
      </c>
      <c r="H277" s="50" t="s">
        <v>900</v>
      </c>
    </row>
    <row r="278" spans="1:8" ht="11.25">
      <c r="A278" s="50" t="s">
        <v>293</v>
      </c>
      <c r="C278" s="57">
        <v>3</v>
      </c>
      <c r="D278" s="50">
        <v>3</v>
      </c>
      <c r="F278" s="50" t="s">
        <v>902</v>
      </c>
      <c r="H278" s="50" t="s">
        <v>900</v>
      </c>
    </row>
    <row r="279" spans="1:8" ht="11.25">
      <c r="A279" s="50" t="s">
        <v>293</v>
      </c>
      <c r="C279" s="57">
        <v>3</v>
      </c>
      <c r="D279" s="50">
        <v>2</v>
      </c>
      <c r="F279" s="50" t="s">
        <v>903</v>
      </c>
      <c r="H279" s="50" t="s">
        <v>900</v>
      </c>
    </row>
    <row r="280" spans="1:8" ht="11.25">
      <c r="A280" s="50" t="s">
        <v>293</v>
      </c>
      <c r="C280" s="57">
        <v>3</v>
      </c>
      <c r="D280" s="50">
        <v>1</v>
      </c>
      <c r="F280" s="50" t="s">
        <v>904</v>
      </c>
      <c r="H280" s="50" t="s">
        <v>900</v>
      </c>
    </row>
    <row r="281" spans="1:8" ht="11.25">
      <c r="A281" s="50" t="s">
        <v>293</v>
      </c>
      <c r="C281" s="57">
        <v>3</v>
      </c>
      <c r="D281" s="50">
        <v>3</v>
      </c>
      <c r="F281" s="50" t="s">
        <v>905</v>
      </c>
      <c r="H281" s="50" t="s">
        <v>900</v>
      </c>
    </row>
    <row r="282" spans="1:8" ht="11.25">
      <c r="A282" s="50" t="s">
        <v>293</v>
      </c>
      <c r="C282" s="57">
        <v>3</v>
      </c>
      <c r="D282" s="50">
        <v>2</v>
      </c>
      <c r="F282" s="50" t="s">
        <v>906</v>
      </c>
      <c r="H282" s="50" t="s">
        <v>900</v>
      </c>
    </row>
    <row r="283" spans="1:8" ht="11.25">
      <c r="A283" s="50" t="s">
        <v>293</v>
      </c>
      <c r="C283" s="57">
        <v>3</v>
      </c>
      <c r="D283" s="50">
        <v>1</v>
      </c>
      <c r="F283" s="50" t="s">
        <v>907</v>
      </c>
      <c r="H283" s="50" t="s">
        <v>900</v>
      </c>
    </row>
    <row r="284" spans="1:8" ht="11.25">
      <c r="A284" s="50" t="s">
        <v>293</v>
      </c>
      <c r="B284" s="50" t="s">
        <v>908</v>
      </c>
      <c r="C284" s="57">
        <v>6</v>
      </c>
      <c r="D284" s="50">
        <v>13</v>
      </c>
      <c r="F284" s="50" t="s">
        <v>909</v>
      </c>
      <c r="G284" s="50" t="s">
        <v>910</v>
      </c>
      <c r="H284" s="50" t="s">
        <v>911</v>
      </c>
    </row>
    <row r="285" spans="1:8" ht="11.25">
      <c r="A285" s="50" t="s">
        <v>293</v>
      </c>
      <c r="B285" s="50" t="s">
        <v>912</v>
      </c>
      <c r="C285" s="57">
        <v>5</v>
      </c>
      <c r="D285" s="50">
        <v>7</v>
      </c>
      <c r="F285" s="50" t="s">
        <v>913</v>
      </c>
      <c r="G285" s="50" t="s">
        <v>914</v>
      </c>
      <c r="H285" s="50" t="s">
        <v>911</v>
      </c>
    </row>
    <row r="286" spans="1:8" ht="11.25">
      <c r="A286" s="50" t="s">
        <v>293</v>
      </c>
      <c r="B286" s="50" t="s">
        <v>915</v>
      </c>
      <c r="C286" s="57">
        <v>5</v>
      </c>
      <c r="D286" s="50">
        <v>6</v>
      </c>
      <c r="F286" s="50" t="s">
        <v>916</v>
      </c>
      <c r="G286" s="50" t="s">
        <v>917</v>
      </c>
      <c r="H286" s="50" t="s">
        <v>911</v>
      </c>
    </row>
    <row r="287" spans="1:8" ht="11.25">
      <c r="A287" s="50" t="s">
        <v>293</v>
      </c>
      <c r="B287" s="50" t="s">
        <v>918</v>
      </c>
      <c r="C287" s="57">
        <v>4</v>
      </c>
      <c r="D287" s="50">
        <v>3</v>
      </c>
      <c r="F287" s="50" t="s">
        <v>919</v>
      </c>
      <c r="G287" s="50" t="s">
        <v>920</v>
      </c>
      <c r="H287" s="50" t="s">
        <v>911</v>
      </c>
    </row>
    <row r="288" spans="1:8" ht="11.25">
      <c r="A288" s="50" t="s">
        <v>293</v>
      </c>
      <c r="B288" s="50" t="s">
        <v>921</v>
      </c>
      <c r="C288" s="57">
        <v>3</v>
      </c>
      <c r="D288" s="50">
        <v>2</v>
      </c>
      <c r="F288" s="50" t="s">
        <v>922</v>
      </c>
      <c r="G288" s="50" t="s">
        <v>923</v>
      </c>
      <c r="H288" s="50" t="s">
        <v>911</v>
      </c>
    </row>
    <row r="289" spans="1:8" ht="11.25">
      <c r="A289" s="50" t="s">
        <v>293</v>
      </c>
      <c r="B289" s="50" t="s">
        <v>924</v>
      </c>
      <c r="C289" s="57">
        <v>3</v>
      </c>
      <c r="D289" s="50">
        <v>1</v>
      </c>
      <c r="F289" s="50" t="s">
        <v>925</v>
      </c>
      <c r="G289" s="50" t="s">
        <v>926</v>
      </c>
      <c r="H289" s="50" t="s">
        <v>911</v>
      </c>
    </row>
    <row r="290" spans="1:8" ht="11.25">
      <c r="A290" s="50" t="s">
        <v>293</v>
      </c>
      <c r="B290" s="52" t="s">
        <v>927</v>
      </c>
      <c r="C290" s="58">
        <v>4</v>
      </c>
      <c r="D290" s="52">
        <v>4</v>
      </c>
      <c r="E290" s="52"/>
      <c r="F290" s="52" t="s">
        <v>928</v>
      </c>
      <c r="G290" s="52" t="s">
        <v>929</v>
      </c>
      <c r="H290" s="52" t="s">
        <v>911</v>
      </c>
    </row>
    <row r="291" spans="1:8" ht="11.25">
      <c r="A291" s="50" t="s">
        <v>293</v>
      </c>
      <c r="B291" s="52" t="s">
        <v>930</v>
      </c>
      <c r="C291" s="58">
        <v>4</v>
      </c>
      <c r="D291" s="52">
        <v>3</v>
      </c>
      <c r="E291" s="52"/>
      <c r="F291" s="52" t="s">
        <v>931</v>
      </c>
      <c r="G291" s="52" t="s">
        <v>932</v>
      </c>
      <c r="H291" s="52" t="s">
        <v>911</v>
      </c>
    </row>
    <row r="292" spans="1:8" ht="11.25">
      <c r="A292" s="50" t="s">
        <v>293</v>
      </c>
      <c r="B292" s="52" t="s">
        <v>933</v>
      </c>
      <c r="C292" s="58">
        <v>5</v>
      </c>
      <c r="D292" s="52">
        <v>4</v>
      </c>
      <c r="E292" s="52"/>
      <c r="F292" s="52" t="s">
        <v>934</v>
      </c>
      <c r="G292" s="52" t="s">
        <v>935</v>
      </c>
      <c r="H292" s="52" t="s">
        <v>911</v>
      </c>
    </row>
    <row r="294" spans="1:8" ht="11.25">
      <c r="A294" s="50" t="s">
        <v>293</v>
      </c>
      <c r="B294" s="50" t="s">
        <v>283</v>
      </c>
      <c r="C294" s="57">
        <v>7</v>
      </c>
      <c r="D294" s="50">
        <v>13</v>
      </c>
      <c r="F294" s="50" t="s">
        <v>936</v>
      </c>
      <c r="G294" s="50" t="s">
        <v>937</v>
      </c>
      <c r="H294" s="50" t="s">
        <v>938</v>
      </c>
    </row>
    <row r="295" spans="1:8" ht="11.25">
      <c r="A295" s="50" t="s">
        <v>293</v>
      </c>
      <c r="C295" s="57">
        <v>4</v>
      </c>
      <c r="D295" s="50">
        <v>3</v>
      </c>
      <c r="F295" s="50" t="s">
        <v>939</v>
      </c>
      <c r="H295" s="50" t="s">
        <v>938</v>
      </c>
    </row>
    <row r="296" spans="1:8" ht="11.25">
      <c r="A296" s="50" t="s">
        <v>293</v>
      </c>
      <c r="C296" s="57">
        <v>3</v>
      </c>
      <c r="D296" s="50">
        <v>3</v>
      </c>
      <c r="F296" s="50" t="s">
        <v>940</v>
      </c>
      <c r="H296" s="50" t="s">
        <v>938</v>
      </c>
    </row>
    <row r="297" spans="1:8" ht="11.25">
      <c r="A297" s="50" t="s">
        <v>293</v>
      </c>
      <c r="C297" s="57">
        <v>3</v>
      </c>
      <c r="D297" s="50">
        <v>1</v>
      </c>
      <c r="F297" s="50" t="s">
        <v>941</v>
      </c>
      <c r="H297" s="50" t="s">
        <v>938</v>
      </c>
    </row>
    <row r="298" spans="1:8" ht="11.25">
      <c r="A298" s="50" t="s">
        <v>293</v>
      </c>
      <c r="C298" s="57">
        <v>3</v>
      </c>
      <c r="D298" s="50">
        <v>2</v>
      </c>
      <c r="F298" s="50" t="s">
        <v>942</v>
      </c>
      <c r="H298" s="50" t="s">
        <v>938</v>
      </c>
    </row>
    <row r="299" spans="1:8" ht="11.25">
      <c r="A299" s="50" t="s">
        <v>293</v>
      </c>
      <c r="B299" s="50" t="s">
        <v>284</v>
      </c>
      <c r="C299" s="57">
        <v>7</v>
      </c>
      <c r="D299" s="50">
        <v>17</v>
      </c>
      <c r="F299" s="50" t="s">
        <v>943</v>
      </c>
      <c r="H299" s="50" t="s">
        <v>944</v>
      </c>
    </row>
    <row r="300" spans="1:8" ht="11.25">
      <c r="A300" s="50" t="s">
        <v>293</v>
      </c>
      <c r="B300" s="50" t="s">
        <v>945</v>
      </c>
      <c r="C300" s="57">
        <v>4</v>
      </c>
      <c r="D300" s="50">
        <v>5</v>
      </c>
      <c r="F300" s="50" t="s">
        <v>946</v>
      </c>
      <c r="H300" s="50" t="s">
        <v>944</v>
      </c>
    </row>
    <row r="301" spans="1:8" ht="11.25">
      <c r="A301" s="50" t="s">
        <v>293</v>
      </c>
      <c r="B301" s="50" t="s">
        <v>947</v>
      </c>
      <c r="C301" s="57">
        <v>3</v>
      </c>
      <c r="D301" s="50">
        <v>3</v>
      </c>
      <c r="F301" s="50" t="s">
        <v>948</v>
      </c>
      <c r="H301" s="50" t="s">
        <v>944</v>
      </c>
    </row>
    <row r="302" spans="1:8" ht="11.25">
      <c r="A302" s="50" t="s">
        <v>293</v>
      </c>
      <c r="B302" s="50" t="s">
        <v>949</v>
      </c>
      <c r="C302" s="57">
        <v>3</v>
      </c>
      <c r="D302" s="50">
        <v>1</v>
      </c>
      <c r="F302" s="50" t="s">
        <v>950</v>
      </c>
      <c r="G302" s="50" t="s">
        <v>951</v>
      </c>
      <c r="H302" s="50" t="s">
        <v>944</v>
      </c>
    </row>
    <row r="303" spans="1:8" ht="11.25">
      <c r="A303" s="50" t="s">
        <v>293</v>
      </c>
      <c r="C303" s="57">
        <v>3</v>
      </c>
      <c r="D303" s="50">
        <v>2</v>
      </c>
      <c r="F303" s="50" t="s">
        <v>952</v>
      </c>
      <c r="H303" s="50" t="s">
        <v>944</v>
      </c>
    </row>
    <row r="304" spans="1:8" ht="11.25">
      <c r="A304" s="50" t="s">
        <v>293</v>
      </c>
      <c r="B304" s="50" t="s">
        <v>953</v>
      </c>
      <c r="C304" s="57">
        <v>6</v>
      </c>
      <c r="D304" s="50">
        <v>9</v>
      </c>
      <c r="F304" s="50" t="s">
        <v>954</v>
      </c>
      <c r="G304" s="50" t="s">
        <v>955</v>
      </c>
      <c r="H304" s="50" t="s">
        <v>944</v>
      </c>
    </row>
    <row r="305" spans="1:8" ht="11.25">
      <c r="A305" s="50" t="s">
        <v>293</v>
      </c>
      <c r="B305" s="50" t="s">
        <v>956</v>
      </c>
      <c r="C305" s="57">
        <v>5</v>
      </c>
      <c r="D305" s="50">
        <v>3</v>
      </c>
      <c r="F305" s="50" t="s">
        <v>957</v>
      </c>
      <c r="H305" s="50" t="s">
        <v>944</v>
      </c>
    </row>
    <row r="306" spans="1:8" ht="11.25">
      <c r="A306" s="50" t="s">
        <v>293</v>
      </c>
      <c r="C306" s="57">
        <v>4</v>
      </c>
      <c r="D306" s="50">
        <v>1</v>
      </c>
      <c r="F306" s="50" t="s">
        <v>958</v>
      </c>
      <c r="H306" s="50" t="s">
        <v>944</v>
      </c>
    </row>
    <row r="307" spans="1:8" ht="11.25">
      <c r="A307" s="50" t="s">
        <v>293</v>
      </c>
      <c r="C307" s="57">
        <v>3</v>
      </c>
      <c r="D307" s="50">
        <v>2</v>
      </c>
      <c r="F307" s="50" t="s">
        <v>959</v>
      </c>
      <c r="H307" s="50" t="s">
        <v>944</v>
      </c>
    </row>
    <row r="308" spans="1:8" ht="11.25">
      <c r="A308" s="50" t="s">
        <v>293</v>
      </c>
      <c r="C308" s="57">
        <v>3</v>
      </c>
      <c r="D308" s="50">
        <v>1</v>
      </c>
      <c r="F308" s="50" t="s">
        <v>960</v>
      </c>
      <c r="H308" s="50" t="s">
        <v>944</v>
      </c>
    </row>
    <row r="309" spans="1:4" ht="11.25">
      <c r="A309" s="50" t="s">
        <v>293</v>
      </c>
      <c r="C309" s="57">
        <v>3</v>
      </c>
      <c r="D309" s="50">
        <v>0</v>
      </c>
    </row>
    <row r="310" spans="1:8" ht="11.25">
      <c r="A310" s="50" t="s">
        <v>293</v>
      </c>
      <c r="B310" s="50" t="s">
        <v>961</v>
      </c>
      <c r="C310" s="57">
        <v>4</v>
      </c>
      <c r="D310" s="50">
        <v>3</v>
      </c>
      <c r="F310" s="50" t="s">
        <v>962</v>
      </c>
      <c r="H310" s="50" t="s">
        <v>963</v>
      </c>
    </row>
    <row r="311" spans="1:6" ht="11.25">
      <c r="A311" s="50" t="s">
        <v>293</v>
      </c>
      <c r="B311" s="50" t="s">
        <v>964</v>
      </c>
      <c r="C311" s="57">
        <v>5</v>
      </c>
      <c r="D311" s="50">
        <v>3</v>
      </c>
      <c r="F311" s="50" t="s">
        <v>965</v>
      </c>
    </row>
    <row r="313" spans="1:8" ht="11.25">
      <c r="A313" s="50" t="s">
        <v>294</v>
      </c>
      <c r="B313" s="50" t="s">
        <v>285</v>
      </c>
      <c r="C313" s="57">
        <v>8</v>
      </c>
      <c r="D313" s="50">
        <v>23</v>
      </c>
      <c r="F313" s="50" t="s">
        <v>966</v>
      </c>
      <c r="G313" s="50" t="s">
        <v>967</v>
      </c>
      <c r="H313" s="50" t="s">
        <v>286</v>
      </c>
    </row>
    <row r="314" spans="1:8" ht="11.25">
      <c r="A314" s="50" t="s">
        <v>294</v>
      </c>
      <c r="B314" s="50" t="s">
        <v>968</v>
      </c>
      <c r="C314" s="57">
        <v>3</v>
      </c>
      <c r="D314" s="50">
        <v>2</v>
      </c>
      <c r="F314" s="50" t="s">
        <v>969</v>
      </c>
      <c r="G314" s="50" t="s">
        <v>970</v>
      </c>
      <c r="H314" s="50" t="s">
        <v>286</v>
      </c>
    </row>
    <row r="315" spans="1:8" ht="11.25">
      <c r="A315" s="50" t="s">
        <v>294</v>
      </c>
      <c r="B315" s="50" t="s">
        <v>971</v>
      </c>
      <c r="C315" s="57">
        <v>3</v>
      </c>
      <c r="D315" s="50">
        <v>3</v>
      </c>
      <c r="F315" s="50" t="s">
        <v>972</v>
      </c>
      <c r="H315" s="50" t="s">
        <v>286</v>
      </c>
    </row>
    <row r="316" spans="1:8" ht="11.25">
      <c r="A316" s="50" t="s">
        <v>294</v>
      </c>
      <c r="B316" s="50" t="s">
        <v>973</v>
      </c>
      <c r="C316" s="57">
        <v>5</v>
      </c>
      <c r="D316" s="50">
        <v>5</v>
      </c>
      <c r="F316" s="50" t="s">
        <v>974</v>
      </c>
      <c r="G316" s="50" t="s">
        <v>975</v>
      </c>
      <c r="H316" s="50" t="s">
        <v>286</v>
      </c>
    </row>
    <row r="317" spans="1:8" ht="11.25">
      <c r="A317" s="50" t="s">
        <v>294</v>
      </c>
      <c r="B317" s="50" t="s">
        <v>976</v>
      </c>
      <c r="C317" s="57">
        <v>5</v>
      </c>
      <c r="D317" s="50">
        <v>7</v>
      </c>
      <c r="F317" s="50" t="s">
        <v>977</v>
      </c>
      <c r="H317" s="50" t="s">
        <v>286</v>
      </c>
    </row>
    <row r="318" spans="1:8" ht="11.25">
      <c r="A318" s="50" t="s">
        <v>294</v>
      </c>
      <c r="B318" s="50" t="s">
        <v>978</v>
      </c>
      <c r="C318" s="57">
        <v>5</v>
      </c>
      <c r="D318" s="50">
        <v>1</v>
      </c>
      <c r="F318" s="50" t="s">
        <v>979</v>
      </c>
      <c r="H318" s="50" t="s">
        <v>286</v>
      </c>
    </row>
    <row r="319" spans="1:8" ht="11.25">
      <c r="A319" s="50" t="s">
        <v>294</v>
      </c>
      <c r="B319" s="50" t="s">
        <v>980</v>
      </c>
      <c r="C319" s="57">
        <v>4</v>
      </c>
      <c r="D319" s="50">
        <v>2</v>
      </c>
      <c r="F319" s="50" t="s">
        <v>981</v>
      </c>
      <c r="H319" s="50" t="s">
        <v>286</v>
      </c>
    </row>
    <row r="320" spans="1:8" ht="11.25">
      <c r="A320" s="50" t="s">
        <v>294</v>
      </c>
      <c r="B320" s="50" t="s">
        <v>982</v>
      </c>
      <c r="C320" s="57">
        <v>5</v>
      </c>
      <c r="D320" s="50">
        <v>6</v>
      </c>
      <c r="F320" s="50" t="s">
        <v>983</v>
      </c>
      <c r="H320" s="50" t="s">
        <v>286</v>
      </c>
    </row>
    <row r="321" spans="1:8" ht="11.25">
      <c r="A321" s="50" t="s">
        <v>294</v>
      </c>
      <c r="B321" s="50" t="s">
        <v>984</v>
      </c>
      <c r="C321" s="57">
        <v>4</v>
      </c>
      <c r="D321" s="50">
        <v>9</v>
      </c>
      <c r="F321" s="50" t="s">
        <v>985</v>
      </c>
      <c r="H321" s="50" t="s">
        <v>286</v>
      </c>
    </row>
    <row r="323" spans="1:8" ht="11.25">
      <c r="A323" s="50" t="s">
        <v>294</v>
      </c>
      <c r="C323" s="57">
        <v>4</v>
      </c>
      <c r="D323" s="50">
        <v>7</v>
      </c>
      <c r="F323" s="50" t="s">
        <v>986</v>
      </c>
      <c r="G323" s="50" t="s">
        <v>987</v>
      </c>
      <c r="H323" s="50" t="s">
        <v>287</v>
      </c>
    </row>
    <row r="324" spans="1:8" ht="11.25">
      <c r="A324" s="50" t="s">
        <v>294</v>
      </c>
      <c r="B324" s="50" t="s">
        <v>988</v>
      </c>
      <c r="C324" s="57">
        <v>4</v>
      </c>
      <c r="D324" s="50">
        <v>5</v>
      </c>
      <c r="F324" s="50" t="s">
        <v>989</v>
      </c>
      <c r="H324" s="50" t="s">
        <v>287</v>
      </c>
    </row>
    <row r="325" spans="1:8" ht="11.25">
      <c r="A325" s="50" t="s">
        <v>294</v>
      </c>
      <c r="B325" s="50" t="s">
        <v>990</v>
      </c>
      <c r="C325" s="57">
        <v>4</v>
      </c>
      <c r="D325" s="50">
        <v>9</v>
      </c>
      <c r="F325" s="50" t="s">
        <v>991</v>
      </c>
      <c r="G325" s="50" t="s">
        <v>992</v>
      </c>
      <c r="H325" s="50" t="s">
        <v>993</v>
      </c>
    </row>
    <row r="326" spans="1:8" ht="11.25">
      <c r="A326" s="50" t="s">
        <v>294</v>
      </c>
      <c r="B326" s="50" t="s">
        <v>994</v>
      </c>
      <c r="C326" s="57">
        <v>4</v>
      </c>
      <c r="D326" s="50">
        <v>6</v>
      </c>
      <c r="F326" s="50" t="s">
        <v>995</v>
      </c>
      <c r="H326" s="50" t="s">
        <v>993</v>
      </c>
    </row>
    <row r="328" ht="11.25">
      <c r="F328" s="51"/>
    </row>
    <row r="329" spans="1:8" ht="11.25">
      <c r="A329" s="50" t="s">
        <v>47</v>
      </c>
      <c r="C329" s="57">
        <v>4</v>
      </c>
      <c r="D329" s="50">
        <v>3</v>
      </c>
      <c r="F329" s="50" t="s">
        <v>996</v>
      </c>
      <c r="G329" s="50" t="s">
        <v>997</v>
      </c>
      <c r="H329" s="50" t="s">
        <v>998</v>
      </c>
    </row>
    <row r="330" spans="1:8" ht="11.25">
      <c r="A330" s="50" t="s">
        <v>47</v>
      </c>
      <c r="C330" s="57">
        <v>3</v>
      </c>
      <c r="D330" s="50">
        <v>1</v>
      </c>
      <c r="F330" s="50" t="s">
        <v>999</v>
      </c>
      <c r="G330" s="50" t="s">
        <v>1000</v>
      </c>
      <c r="H330" s="50" t="s">
        <v>1001</v>
      </c>
    </row>
    <row r="331" spans="1:8" ht="11.25">
      <c r="A331" s="50" t="s">
        <v>47</v>
      </c>
      <c r="C331" s="57">
        <v>3</v>
      </c>
      <c r="D331" s="50">
        <v>1</v>
      </c>
      <c r="F331" s="50" t="s">
        <v>1002</v>
      </c>
      <c r="G331" s="50" t="s">
        <v>1003</v>
      </c>
      <c r="H331" s="50" t="s">
        <v>1001</v>
      </c>
    </row>
    <row r="332" spans="1:8" ht="11.25">
      <c r="A332" s="50" t="s">
        <v>47</v>
      </c>
      <c r="C332" s="57">
        <v>3</v>
      </c>
      <c r="D332" s="50">
        <v>1</v>
      </c>
      <c r="G332" s="50" t="s">
        <v>1004</v>
      </c>
      <c r="H332" s="50" t="s">
        <v>1001</v>
      </c>
    </row>
    <row r="333" ht="11.25">
      <c r="F333" s="54"/>
    </row>
    <row r="334" spans="1:6" ht="11.25">
      <c r="A334" s="50" t="s">
        <v>1005</v>
      </c>
      <c r="F334" s="13" t="s">
        <v>1006</v>
      </c>
    </row>
    <row r="335" spans="1:6" ht="11.25">
      <c r="A335" s="50" t="s">
        <v>1005</v>
      </c>
      <c r="F335" s="13" t="s">
        <v>1007</v>
      </c>
    </row>
    <row r="336" spans="1:6" ht="11.25">
      <c r="A336" s="50" t="s">
        <v>1005</v>
      </c>
      <c r="F336" s="13" t="s">
        <v>1008</v>
      </c>
    </row>
    <row r="337" spans="1:6" ht="11.25">
      <c r="A337" s="50" t="s">
        <v>1005</v>
      </c>
      <c r="F337" s="13" t="s">
        <v>1009</v>
      </c>
    </row>
    <row r="338" spans="1:6" ht="11.25">
      <c r="A338" s="50" t="s">
        <v>1005</v>
      </c>
      <c r="F338" s="13" t="s">
        <v>1010</v>
      </c>
    </row>
    <row r="339" spans="1:6" ht="11.25">
      <c r="A339" s="50" t="s">
        <v>1005</v>
      </c>
      <c r="F339" s="13" t="s">
        <v>1011</v>
      </c>
    </row>
    <row r="340" spans="1:6" ht="11.25">
      <c r="A340" s="50" t="s">
        <v>1005</v>
      </c>
      <c r="F340" s="13" t="s">
        <v>1012</v>
      </c>
    </row>
    <row r="341" spans="1:6" ht="11.25">
      <c r="A341" s="50" t="s">
        <v>1005</v>
      </c>
      <c r="F341" s="13" t="s">
        <v>1013</v>
      </c>
    </row>
    <row r="342" spans="1:6" ht="11.25">
      <c r="A342" s="50" t="s">
        <v>1005</v>
      </c>
      <c r="F342" s="13" t="s">
        <v>1014</v>
      </c>
    </row>
    <row r="343" spans="1:6" ht="11.25">
      <c r="A343" s="50" t="s">
        <v>1005</v>
      </c>
      <c r="F343" s="13" t="s">
        <v>1015</v>
      </c>
    </row>
    <row r="344" spans="1:6" ht="11.25">
      <c r="A344" s="50" t="s">
        <v>1005</v>
      </c>
      <c r="F344" s="13" t="s">
        <v>1016</v>
      </c>
    </row>
    <row r="345" spans="1:6" ht="11.25">
      <c r="A345" s="50" t="s">
        <v>1005</v>
      </c>
      <c r="F345" s="13" t="s">
        <v>1017</v>
      </c>
    </row>
    <row r="346" spans="1:6" ht="11.25">
      <c r="A346" s="50" t="s">
        <v>1005</v>
      </c>
      <c r="F346" s="13" t="s">
        <v>1018</v>
      </c>
    </row>
    <row r="347" spans="1:6" ht="11.25">
      <c r="A347" s="50" t="s">
        <v>1005</v>
      </c>
      <c r="F347" s="50" t="s">
        <v>1019</v>
      </c>
    </row>
    <row r="348" spans="1:6" ht="11.25">
      <c r="A348" s="50" t="s">
        <v>1005</v>
      </c>
      <c r="F348" s="50" t="s">
        <v>1020</v>
      </c>
    </row>
    <row r="349" spans="1:6" ht="11.25">
      <c r="A349" s="50" t="s">
        <v>1005</v>
      </c>
      <c r="F349" s="50" t="s">
        <v>1021</v>
      </c>
    </row>
    <row r="350" spans="1:6" ht="11.25">
      <c r="A350" s="50" t="s">
        <v>1005</v>
      </c>
      <c r="F350" s="50" t="s">
        <v>1022</v>
      </c>
    </row>
    <row r="351" spans="1:6" ht="11.25">
      <c r="A351" s="50" t="s">
        <v>1005</v>
      </c>
      <c r="F351" s="50" t="s">
        <v>1023</v>
      </c>
    </row>
    <row r="355" ht="11.25">
      <c r="F355" s="54"/>
    </row>
    <row r="356" spans="1:8" ht="11.25">
      <c r="A356" s="50" t="s">
        <v>288</v>
      </c>
      <c r="B356" s="50" t="s">
        <v>289</v>
      </c>
      <c r="C356" s="57">
        <v>0</v>
      </c>
      <c r="D356" s="50">
        <v>0</v>
      </c>
      <c r="F356" s="50" t="s">
        <v>1024</v>
      </c>
      <c r="G356" s="50" t="s">
        <v>1025</v>
      </c>
      <c r="H356" s="50" t="s">
        <v>288</v>
      </c>
    </row>
    <row r="357" spans="1:8" ht="11.25">
      <c r="A357" s="50" t="s">
        <v>288</v>
      </c>
      <c r="B357" s="50" t="s">
        <v>1026</v>
      </c>
      <c r="C357" s="57">
        <v>5</v>
      </c>
      <c r="D357" s="50">
        <v>5</v>
      </c>
      <c r="F357" s="50" t="s">
        <v>1027</v>
      </c>
      <c r="G357" s="50" t="s">
        <v>1028</v>
      </c>
      <c r="H357" s="50" t="s">
        <v>288</v>
      </c>
    </row>
    <row r="358" spans="1:8" ht="11.25">
      <c r="A358" s="50" t="s">
        <v>288</v>
      </c>
      <c r="B358" s="50" t="s">
        <v>1029</v>
      </c>
      <c r="C358" s="57">
        <v>5</v>
      </c>
      <c r="D358" s="50">
        <v>7</v>
      </c>
      <c r="F358" s="50" t="s">
        <v>1030</v>
      </c>
      <c r="G358" s="50" t="s">
        <v>1031</v>
      </c>
      <c r="H358" s="50" t="s">
        <v>288</v>
      </c>
    </row>
    <row r="359" spans="1:8" ht="11.25">
      <c r="A359" s="50" t="s">
        <v>288</v>
      </c>
      <c r="B359" s="50" t="s">
        <v>290</v>
      </c>
      <c r="C359" s="57">
        <v>0</v>
      </c>
      <c r="D359" s="50">
        <v>0</v>
      </c>
      <c r="F359" s="50" t="s">
        <v>1032</v>
      </c>
      <c r="G359" s="50" t="s">
        <v>1033</v>
      </c>
      <c r="H359" s="50" t="s">
        <v>288</v>
      </c>
    </row>
    <row r="360" spans="1:8" ht="11.25">
      <c r="A360" s="50" t="s">
        <v>288</v>
      </c>
      <c r="B360" s="50" t="s">
        <v>291</v>
      </c>
      <c r="C360" s="57">
        <v>4</v>
      </c>
      <c r="D360" s="50">
        <v>3</v>
      </c>
      <c r="F360" s="50" t="s">
        <v>1034</v>
      </c>
      <c r="H360" s="50" t="s">
        <v>288</v>
      </c>
    </row>
    <row r="361" spans="1:6" ht="11.25">
      <c r="A361" s="50" t="s">
        <v>288</v>
      </c>
      <c r="F361" s="50" t="s">
        <v>1035</v>
      </c>
    </row>
    <row r="365" ht="11.25">
      <c r="F365" s="54" t="s">
        <v>1036</v>
      </c>
    </row>
    <row r="366" spans="1:8" ht="11.25">
      <c r="A366" s="50" t="s">
        <v>294</v>
      </c>
      <c r="B366" s="50" t="s">
        <v>1037</v>
      </c>
      <c r="C366" s="57">
        <v>0</v>
      </c>
      <c r="D366" s="50">
        <v>0</v>
      </c>
      <c r="F366" s="50" t="s">
        <v>858</v>
      </c>
      <c r="G366" s="50" t="s">
        <v>1038</v>
      </c>
      <c r="H366" s="50" t="s">
        <v>1039</v>
      </c>
    </row>
    <row r="367" spans="1:8" ht="11.25">
      <c r="A367" s="50" t="s">
        <v>294</v>
      </c>
      <c r="C367" s="57">
        <v>0</v>
      </c>
      <c r="D367" s="50">
        <v>0</v>
      </c>
      <c r="F367" s="50" t="s">
        <v>1040</v>
      </c>
      <c r="G367" s="50" t="s">
        <v>1041</v>
      </c>
      <c r="H367" s="50" t="s">
        <v>1039</v>
      </c>
    </row>
    <row r="368" spans="1:8" ht="11.25">
      <c r="A368" s="50" t="s">
        <v>294</v>
      </c>
      <c r="C368" s="57">
        <v>0</v>
      </c>
      <c r="D368" s="50">
        <v>0</v>
      </c>
      <c r="F368" s="50" t="s">
        <v>1042</v>
      </c>
      <c r="H368" s="50" t="s">
        <v>1039</v>
      </c>
    </row>
    <row r="370" spans="1:7" ht="11.25">
      <c r="A370" s="50" t="s">
        <v>294</v>
      </c>
      <c r="B370" s="50" t="s">
        <v>1043</v>
      </c>
      <c r="C370" s="57">
        <v>6</v>
      </c>
      <c r="D370" s="50">
        <v>31</v>
      </c>
      <c r="F370" s="50" t="s">
        <v>1044</v>
      </c>
      <c r="G370" s="50" t="s">
        <v>1045</v>
      </c>
    </row>
    <row r="371" spans="1:6" ht="11.25">
      <c r="A371" s="50" t="s">
        <v>294</v>
      </c>
      <c r="B371" s="50" t="s">
        <v>1046</v>
      </c>
      <c r="C371" s="57">
        <v>5</v>
      </c>
      <c r="D371" s="50">
        <v>15</v>
      </c>
      <c r="F371" s="50" t="s">
        <v>1047</v>
      </c>
    </row>
    <row r="372" spans="1:6" ht="11.25">
      <c r="A372" s="50" t="s">
        <v>294</v>
      </c>
      <c r="B372" s="50" t="s">
        <v>1046</v>
      </c>
      <c r="C372" s="57">
        <v>5</v>
      </c>
      <c r="D372" s="50">
        <v>13</v>
      </c>
      <c r="F372" s="50" t="s">
        <v>1048</v>
      </c>
    </row>
    <row r="373" spans="1:6" ht="11.25">
      <c r="A373" s="50" t="s">
        <v>294</v>
      </c>
      <c r="B373" s="50" t="s">
        <v>1046</v>
      </c>
      <c r="C373" s="57">
        <v>5</v>
      </c>
      <c r="D373" s="50">
        <v>13</v>
      </c>
      <c r="F373" s="50" t="s">
        <v>1049</v>
      </c>
    </row>
    <row r="375" spans="1:7" ht="11.25">
      <c r="A375" s="50" t="s">
        <v>294</v>
      </c>
      <c r="B375" s="50" t="s">
        <v>1050</v>
      </c>
      <c r="C375" s="57">
        <v>6</v>
      </c>
      <c r="D375" s="50">
        <v>37</v>
      </c>
      <c r="G375" s="50" t="s">
        <v>1051</v>
      </c>
    </row>
    <row r="379" ht="12.75">
      <c r="A379" t="s">
        <v>83</v>
      </c>
    </row>
  </sheetData>
  <mergeCells count="9">
    <mergeCell ref="J128:N128"/>
    <mergeCell ref="J124:N124"/>
    <mergeCell ref="J125:N125"/>
    <mergeCell ref="J126:N126"/>
    <mergeCell ref="J127:N127"/>
    <mergeCell ref="J120:N120"/>
    <mergeCell ref="J121:N121"/>
    <mergeCell ref="J122:N122"/>
    <mergeCell ref="J123:N12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I205"/>
  <sheetViews>
    <sheetView workbookViewId="0" topLeftCell="A31">
      <selection activeCell="E47" sqref="E47"/>
    </sheetView>
  </sheetViews>
  <sheetFormatPr defaultColWidth="9.00390625" defaultRowHeight="12.75"/>
  <cols>
    <col min="1" max="1" width="12.125" style="0" customWidth="1"/>
    <col min="2" max="2" width="26.00390625" style="0" customWidth="1"/>
    <col min="3" max="3" width="21.125" style="0" customWidth="1"/>
    <col min="4" max="4" width="9.00390625" style="2" customWidth="1"/>
    <col min="5" max="5" width="8.25390625" style="0" customWidth="1"/>
    <col min="6" max="6" width="8.125" style="0" customWidth="1"/>
    <col min="7" max="7" width="5.75390625" style="0" customWidth="1"/>
    <col min="8" max="8" width="7.75390625" style="0" customWidth="1"/>
  </cols>
  <sheetData>
    <row r="1" spans="1:8" s="10" customFormat="1" ht="23.25" customHeight="1">
      <c r="A1" s="10" t="s">
        <v>89</v>
      </c>
      <c r="B1" s="10" t="s">
        <v>90</v>
      </c>
      <c r="C1" s="10" t="s">
        <v>91</v>
      </c>
      <c r="D1" s="9" t="s">
        <v>11</v>
      </c>
      <c r="E1" s="11" t="s">
        <v>59</v>
      </c>
      <c r="F1" s="11" t="s">
        <v>60</v>
      </c>
      <c r="G1" s="11" t="s">
        <v>165</v>
      </c>
      <c r="H1" s="11"/>
    </row>
    <row r="3" spans="1:7" ht="12.75">
      <c r="A3" t="s">
        <v>5</v>
      </c>
      <c r="B3" t="s">
        <v>86</v>
      </c>
      <c r="C3" t="s">
        <v>49</v>
      </c>
      <c r="D3" s="2">
        <v>0</v>
      </c>
      <c r="E3">
        <v>21000</v>
      </c>
      <c r="F3">
        <v>21000</v>
      </c>
      <c r="G3">
        <v>4</v>
      </c>
    </row>
    <row r="4" spans="1:7" ht="12.75">
      <c r="A4" t="s">
        <v>5</v>
      </c>
      <c r="B4" t="s">
        <v>50</v>
      </c>
      <c r="C4" t="s">
        <v>50</v>
      </c>
      <c r="D4" s="2">
        <v>0</v>
      </c>
      <c r="E4">
        <v>31000</v>
      </c>
      <c r="F4">
        <f aca="true" t="shared" si="0" ref="F4:F9">E4/2</f>
        <v>15500</v>
      </c>
      <c r="G4">
        <v>4</v>
      </c>
    </row>
    <row r="5" spans="1:7" ht="12.75">
      <c r="A5" t="s">
        <v>5</v>
      </c>
      <c r="B5" t="s">
        <v>54</v>
      </c>
      <c r="C5" t="s">
        <v>54</v>
      </c>
      <c r="D5" s="2">
        <v>0</v>
      </c>
      <c r="E5">
        <v>26000</v>
      </c>
      <c r="F5">
        <f t="shared" si="0"/>
        <v>13000</v>
      </c>
      <c r="G5">
        <v>4</v>
      </c>
    </row>
    <row r="6" spans="1:7" ht="12.75">
      <c r="A6" t="s">
        <v>5</v>
      </c>
      <c r="B6" t="s">
        <v>53</v>
      </c>
      <c r="C6" t="s">
        <v>53</v>
      </c>
      <c r="D6" s="2">
        <v>0</v>
      </c>
      <c r="E6">
        <v>23000</v>
      </c>
      <c r="F6">
        <f t="shared" si="0"/>
        <v>11500</v>
      </c>
      <c r="G6">
        <v>4</v>
      </c>
    </row>
    <row r="7" spans="1:7" ht="12.75">
      <c r="A7" t="s">
        <v>5</v>
      </c>
      <c r="B7" t="s">
        <v>51</v>
      </c>
      <c r="C7" t="s">
        <v>51</v>
      </c>
      <c r="D7" s="2">
        <v>0</v>
      </c>
      <c r="E7">
        <v>19000</v>
      </c>
      <c r="F7">
        <f t="shared" si="0"/>
        <v>9500</v>
      </c>
      <c r="G7">
        <v>4</v>
      </c>
    </row>
    <row r="8" spans="1:7" ht="12.75">
      <c r="A8" t="s">
        <v>5</v>
      </c>
      <c r="B8" t="s">
        <v>52</v>
      </c>
      <c r="C8" t="s">
        <v>52</v>
      </c>
      <c r="D8" s="2">
        <v>0</v>
      </c>
      <c r="E8">
        <v>17000</v>
      </c>
      <c r="F8">
        <f t="shared" si="0"/>
        <v>8500</v>
      </c>
      <c r="G8">
        <v>4</v>
      </c>
    </row>
    <row r="9" spans="1:7" ht="12.75">
      <c r="A9" t="s">
        <v>5</v>
      </c>
      <c r="B9" t="s">
        <v>55</v>
      </c>
      <c r="C9" t="s">
        <v>55</v>
      </c>
      <c r="D9" s="2">
        <v>0</v>
      </c>
      <c r="E9">
        <v>19000</v>
      </c>
      <c r="F9">
        <f t="shared" si="0"/>
        <v>9500</v>
      </c>
      <c r="G9">
        <v>4</v>
      </c>
    </row>
    <row r="10" spans="1:7" ht="12.75">
      <c r="A10" t="s">
        <v>5</v>
      </c>
      <c r="B10" t="s">
        <v>399</v>
      </c>
      <c r="C10" t="s">
        <v>5</v>
      </c>
      <c r="D10" s="2">
        <v>0</v>
      </c>
      <c r="F10">
        <v>6000</v>
      </c>
      <c r="G10">
        <v>4</v>
      </c>
    </row>
    <row r="12" spans="1:7" ht="12.75">
      <c r="A12" t="s">
        <v>209</v>
      </c>
      <c r="B12" t="s">
        <v>391</v>
      </c>
      <c r="C12" t="s">
        <v>392</v>
      </c>
      <c r="D12" s="2">
        <v>0</v>
      </c>
      <c r="E12">
        <v>5000</v>
      </c>
      <c r="F12">
        <v>9000</v>
      </c>
      <c r="G12">
        <v>5</v>
      </c>
    </row>
    <row r="13" spans="1:7" ht="12.75">
      <c r="A13" t="s">
        <v>209</v>
      </c>
      <c r="B13" t="s">
        <v>390</v>
      </c>
      <c r="C13" t="s">
        <v>393</v>
      </c>
      <c r="D13" s="2">
        <v>0</v>
      </c>
      <c r="E13">
        <v>27000</v>
      </c>
      <c r="F13">
        <f aca="true" t="shared" si="1" ref="F13:F18">E13/2</f>
        <v>13500</v>
      </c>
      <c r="G13">
        <v>4</v>
      </c>
    </row>
    <row r="14" spans="1:7" ht="12.75">
      <c r="A14" t="s">
        <v>209</v>
      </c>
      <c r="B14" t="s">
        <v>54</v>
      </c>
      <c r="C14" t="s">
        <v>394</v>
      </c>
      <c r="D14" s="2">
        <v>0</v>
      </c>
      <c r="E14">
        <v>15000</v>
      </c>
      <c r="F14">
        <f t="shared" si="1"/>
        <v>7500</v>
      </c>
      <c r="G14">
        <v>4</v>
      </c>
    </row>
    <row r="15" spans="1:7" ht="12.75">
      <c r="A15" t="s">
        <v>209</v>
      </c>
      <c r="B15" t="s">
        <v>53</v>
      </c>
      <c r="C15" t="s">
        <v>395</v>
      </c>
      <c r="D15" s="2">
        <v>0</v>
      </c>
      <c r="E15">
        <v>18000</v>
      </c>
      <c r="F15">
        <f t="shared" si="1"/>
        <v>9000</v>
      </c>
      <c r="G15">
        <v>4</v>
      </c>
    </row>
    <row r="16" spans="1:7" ht="12.75">
      <c r="A16" t="s">
        <v>209</v>
      </c>
      <c r="B16" t="s">
        <v>51</v>
      </c>
      <c r="C16" t="s">
        <v>396</v>
      </c>
      <c r="D16" s="2">
        <v>0</v>
      </c>
      <c r="E16">
        <v>24000</v>
      </c>
      <c r="F16">
        <f t="shared" si="1"/>
        <v>12000</v>
      </c>
      <c r="G16">
        <v>4</v>
      </c>
    </row>
    <row r="17" spans="1:7" ht="12.75">
      <c r="A17" t="s">
        <v>209</v>
      </c>
      <c r="B17" t="s">
        <v>52</v>
      </c>
      <c r="C17" t="s">
        <v>397</v>
      </c>
      <c r="D17" s="2">
        <v>0</v>
      </c>
      <c r="E17">
        <v>17000</v>
      </c>
      <c r="F17">
        <f t="shared" si="1"/>
        <v>8500</v>
      </c>
      <c r="G17">
        <v>4</v>
      </c>
    </row>
    <row r="18" spans="1:7" ht="12.75">
      <c r="A18" t="s">
        <v>209</v>
      </c>
      <c r="B18" t="s">
        <v>55</v>
      </c>
      <c r="C18" t="s">
        <v>398</v>
      </c>
      <c r="D18" s="2">
        <v>0</v>
      </c>
      <c r="E18">
        <v>21000</v>
      </c>
      <c r="F18">
        <f t="shared" si="1"/>
        <v>10500</v>
      </c>
      <c r="G18">
        <v>4</v>
      </c>
    </row>
    <row r="20" spans="1:4" ht="12.75">
      <c r="A20" t="s">
        <v>6</v>
      </c>
      <c r="B20" t="s">
        <v>56</v>
      </c>
      <c r="C20" t="s">
        <v>6</v>
      </c>
      <c r="D20" s="2">
        <v>0</v>
      </c>
    </row>
    <row r="21" spans="1:4" ht="12.75">
      <c r="A21" t="s">
        <v>6</v>
      </c>
      <c r="B21" t="s">
        <v>7</v>
      </c>
      <c r="C21" t="s">
        <v>6</v>
      </c>
      <c r="D21" s="2">
        <v>1</v>
      </c>
    </row>
    <row r="22" spans="1:4" ht="12.75">
      <c r="A22" t="s">
        <v>6</v>
      </c>
      <c r="B22" t="s">
        <v>84</v>
      </c>
      <c r="C22" t="s">
        <v>10</v>
      </c>
      <c r="D22" s="2">
        <v>2</v>
      </c>
    </row>
    <row r="23" spans="1:4" ht="12.75">
      <c r="A23" t="s">
        <v>6</v>
      </c>
      <c r="B23" t="s">
        <v>58</v>
      </c>
      <c r="C23" t="s">
        <v>6</v>
      </c>
      <c r="D23" s="2">
        <v>3</v>
      </c>
    </row>
    <row r="26" spans="1:9" ht="12.75">
      <c r="A26" t="s">
        <v>8</v>
      </c>
      <c r="B26" t="s">
        <v>56</v>
      </c>
      <c r="C26" t="s">
        <v>8</v>
      </c>
      <c r="D26" s="2">
        <v>1</v>
      </c>
      <c r="I26" t="s">
        <v>99</v>
      </c>
    </row>
    <row r="27" spans="1:4" ht="12.75">
      <c r="A27" t="s">
        <v>8</v>
      </c>
      <c r="B27" t="s">
        <v>98</v>
      </c>
      <c r="C27" t="s">
        <v>8</v>
      </c>
      <c r="D27" s="2">
        <v>0</v>
      </c>
    </row>
    <row r="28" spans="1:4" ht="12.75">
      <c r="A28" t="s">
        <v>8</v>
      </c>
      <c r="B28" t="s">
        <v>85</v>
      </c>
      <c r="C28" t="s">
        <v>57</v>
      </c>
      <c r="D28" s="2">
        <v>3</v>
      </c>
    </row>
    <row r="29" spans="1:4" ht="12.75">
      <c r="A29" t="s">
        <v>8</v>
      </c>
      <c r="B29" t="s">
        <v>85</v>
      </c>
      <c r="C29" t="s">
        <v>57</v>
      </c>
      <c r="D29" s="2">
        <v>2</v>
      </c>
    </row>
    <row r="30" spans="1:4" ht="12.75">
      <c r="A30" t="s">
        <v>8</v>
      </c>
      <c r="B30" t="s">
        <v>94</v>
      </c>
      <c r="C30" t="s">
        <v>8</v>
      </c>
      <c r="D30" s="2">
        <v>2</v>
      </c>
    </row>
    <row r="31" spans="1:4" ht="12.75">
      <c r="A31" t="s">
        <v>8</v>
      </c>
      <c r="B31" t="s">
        <v>95</v>
      </c>
      <c r="C31" t="s">
        <v>8</v>
      </c>
      <c r="D31" s="2">
        <v>2</v>
      </c>
    </row>
    <row r="32" spans="1:4" ht="12.75">
      <c r="A32" t="s">
        <v>8</v>
      </c>
      <c r="B32" t="s">
        <v>96</v>
      </c>
      <c r="C32" t="s">
        <v>8</v>
      </c>
      <c r="D32" s="2">
        <v>3</v>
      </c>
    </row>
    <row r="33" spans="1:4" ht="12.75">
      <c r="A33" t="s">
        <v>8</v>
      </c>
      <c r="B33" t="s">
        <v>97</v>
      </c>
      <c r="C33" t="s">
        <v>8</v>
      </c>
      <c r="D33" s="2">
        <v>2</v>
      </c>
    </row>
    <row r="34" spans="1:4" ht="12.75">
      <c r="A34" t="s">
        <v>8</v>
      </c>
      <c r="B34" t="s">
        <v>58</v>
      </c>
      <c r="C34" t="s">
        <v>8</v>
      </c>
      <c r="D34" s="2">
        <v>2.5</v>
      </c>
    </row>
    <row r="37" spans="1:9" ht="12.75">
      <c r="A37" t="s">
        <v>9</v>
      </c>
      <c r="B37" t="s">
        <v>102</v>
      </c>
      <c r="C37" t="s">
        <v>9</v>
      </c>
      <c r="D37" s="2">
        <v>1</v>
      </c>
      <c r="E37">
        <v>0</v>
      </c>
      <c r="F37">
        <v>23000</v>
      </c>
      <c r="G37">
        <v>4</v>
      </c>
      <c r="I37" s="7" t="s">
        <v>100</v>
      </c>
    </row>
    <row r="38" spans="1:9" ht="12.75">
      <c r="A38" t="s">
        <v>9</v>
      </c>
      <c r="B38" t="s">
        <v>56</v>
      </c>
      <c r="C38" t="s">
        <v>9</v>
      </c>
      <c r="D38" s="2">
        <v>0</v>
      </c>
      <c r="E38">
        <v>0</v>
      </c>
      <c r="F38">
        <v>19000</v>
      </c>
      <c r="G38">
        <v>4</v>
      </c>
      <c r="I38" t="s">
        <v>101</v>
      </c>
    </row>
    <row r="39" spans="1:7" ht="12.75">
      <c r="A39" t="s">
        <v>9</v>
      </c>
      <c r="B39" t="s">
        <v>67</v>
      </c>
      <c r="C39" t="s">
        <v>9</v>
      </c>
      <c r="D39" s="2">
        <v>2</v>
      </c>
      <c r="E39">
        <v>0</v>
      </c>
      <c r="F39">
        <v>12000</v>
      </c>
      <c r="G39">
        <v>4</v>
      </c>
    </row>
    <row r="40" spans="1:7" ht="12.75">
      <c r="A40" t="s">
        <v>9</v>
      </c>
      <c r="B40" t="str">
        <f aca="true" t="shared" si="2" ref="B40:B56">CONCATENATE("Владения ",SUBSTITUTE(C40,"Дом","дома"))</f>
        <v>Владения дома Траканд</v>
      </c>
      <c r="C40" t="s">
        <v>12</v>
      </c>
      <c r="D40" s="2">
        <v>2</v>
      </c>
      <c r="E40">
        <v>14000</v>
      </c>
      <c r="F40">
        <f aca="true" t="shared" si="3" ref="F40:F64">E40/4</f>
        <v>3500</v>
      </c>
      <c r="G40">
        <v>3</v>
      </c>
    </row>
    <row r="41" spans="1:7" ht="12.75">
      <c r="A41" t="s">
        <v>9</v>
      </c>
      <c r="B41" t="str">
        <f t="shared" si="2"/>
        <v>Владения дома Аншар</v>
      </c>
      <c r="C41" t="s">
        <v>14</v>
      </c>
      <c r="D41" s="2">
        <v>3</v>
      </c>
      <c r="E41">
        <v>7000</v>
      </c>
      <c r="F41">
        <f t="shared" si="3"/>
        <v>1750</v>
      </c>
      <c r="G41">
        <v>4</v>
      </c>
    </row>
    <row r="42" spans="1:7" ht="12.75">
      <c r="A42" t="s">
        <v>9</v>
      </c>
      <c r="B42" t="str">
        <f t="shared" si="2"/>
        <v>Владения дома Араун</v>
      </c>
      <c r="C42" t="s">
        <v>15</v>
      </c>
      <c r="D42" s="2">
        <v>3</v>
      </c>
      <c r="E42">
        <v>21000</v>
      </c>
      <c r="F42">
        <f t="shared" si="3"/>
        <v>5250</v>
      </c>
      <c r="G42">
        <v>4</v>
      </c>
    </row>
    <row r="43" spans="1:7" ht="12.75">
      <c r="A43" t="s">
        <v>9</v>
      </c>
      <c r="B43" t="str">
        <f t="shared" si="2"/>
        <v>Владения дома Барин</v>
      </c>
      <c r="C43" t="s">
        <v>16</v>
      </c>
      <c r="D43" s="2">
        <v>3</v>
      </c>
      <c r="E43">
        <v>3000</v>
      </c>
      <c r="F43">
        <f t="shared" si="3"/>
        <v>750</v>
      </c>
      <c r="G43">
        <v>4</v>
      </c>
    </row>
    <row r="44" spans="1:7" ht="12.75">
      <c r="A44" t="s">
        <v>9</v>
      </c>
      <c r="B44" t="str">
        <f t="shared" si="2"/>
        <v>Владения дома Брин</v>
      </c>
      <c r="C44" t="s">
        <v>17</v>
      </c>
      <c r="D44" s="2">
        <v>3</v>
      </c>
      <c r="E44">
        <v>8000</v>
      </c>
      <c r="F44">
        <f t="shared" si="3"/>
        <v>2000</v>
      </c>
      <c r="G44">
        <v>4</v>
      </c>
    </row>
    <row r="45" spans="1:7" ht="12.75">
      <c r="A45" t="s">
        <v>9</v>
      </c>
      <c r="B45" t="str">
        <f t="shared" si="2"/>
        <v>Владения дома Кайрен</v>
      </c>
      <c r="C45" t="s">
        <v>18</v>
      </c>
      <c r="D45" s="2">
        <v>3</v>
      </c>
      <c r="E45">
        <v>4300</v>
      </c>
      <c r="F45">
        <f t="shared" si="3"/>
        <v>1075</v>
      </c>
      <c r="G45">
        <v>4</v>
      </c>
    </row>
    <row r="46" spans="1:7" ht="12.75">
      <c r="A46" t="s">
        <v>9</v>
      </c>
      <c r="B46" t="str">
        <f t="shared" si="2"/>
        <v>Владения дома Каранд</v>
      </c>
      <c r="C46" t="s">
        <v>19</v>
      </c>
      <c r="D46" s="2">
        <v>3</v>
      </c>
      <c r="E46">
        <v>3600</v>
      </c>
      <c r="F46">
        <f t="shared" si="3"/>
        <v>900</v>
      </c>
      <c r="G46">
        <v>4</v>
      </c>
    </row>
    <row r="47" spans="1:7" ht="12.75">
      <c r="A47" t="s">
        <v>9</v>
      </c>
      <c r="B47" t="str">
        <f t="shared" si="2"/>
        <v>Владения дома Кирен</v>
      </c>
      <c r="C47" t="s">
        <v>20</v>
      </c>
      <c r="D47" s="2">
        <v>3</v>
      </c>
      <c r="E47">
        <v>19000</v>
      </c>
      <c r="F47">
        <f t="shared" si="3"/>
        <v>4750</v>
      </c>
      <c r="G47">
        <v>4</v>
      </c>
    </row>
    <row r="48" spans="1:7" ht="12.75">
      <c r="A48" t="s">
        <v>9</v>
      </c>
      <c r="B48" t="str">
        <f t="shared" si="2"/>
        <v>Владения дома Коэлан</v>
      </c>
      <c r="C48" t="s">
        <v>21</v>
      </c>
      <c r="D48" s="2">
        <v>3</v>
      </c>
      <c r="E48">
        <v>2400</v>
      </c>
      <c r="F48">
        <f t="shared" si="3"/>
        <v>600</v>
      </c>
      <c r="G48">
        <v>4</v>
      </c>
    </row>
    <row r="49" spans="1:7" ht="12.75">
      <c r="A49" t="s">
        <v>9</v>
      </c>
      <c r="B49" t="str">
        <f t="shared" si="2"/>
        <v>Владения дома Марне</v>
      </c>
      <c r="C49" t="s">
        <v>22</v>
      </c>
      <c r="D49" s="2">
        <v>3</v>
      </c>
      <c r="E49">
        <v>1600</v>
      </c>
      <c r="F49">
        <f t="shared" si="3"/>
        <v>400</v>
      </c>
      <c r="G49">
        <v>4</v>
      </c>
    </row>
    <row r="50" spans="1:7" ht="12.75">
      <c r="A50" t="s">
        <v>9</v>
      </c>
      <c r="B50" t="str">
        <f t="shared" si="2"/>
        <v>Владения дома Налдвинн</v>
      </c>
      <c r="C50" t="s">
        <v>23</v>
      </c>
      <c r="D50" s="2">
        <v>3</v>
      </c>
      <c r="E50">
        <v>4100</v>
      </c>
      <c r="F50">
        <f t="shared" si="3"/>
        <v>1025</v>
      </c>
      <c r="G50">
        <v>4</v>
      </c>
    </row>
    <row r="51" spans="1:7" ht="12.75">
      <c r="A51" t="s">
        <v>9</v>
      </c>
      <c r="B51" t="str">
        <f t="shared" si="2"/>
        <v>Владения дома Нарвелин</v>
      </c>
      <c r="C51" t="s">
        <v>24</v>
      </c>
      <c r="D51" s="2">
        <v>3</v>
      </c>
      <c r="E51">
        <v>6200</v>
      </c>
      <c r="F51">
        <f t="shared" si="3"/>
        <v>1550</v>
      </c>
      <c r="G51">
        <v>4</v>
      </c>
    </row>
    <row r="52" spans="1:7" ht="12.75">
      <c r="A52" t="s">
        <v>9</v>
      </c>
      <c r="B52" t="str">
        <f t="shared" si="2"/>
        <v>Владения дома Пендар</v>
      </c>
      <c r="C52" t="s">
        <v>25</v>
      </c>
      <c r="D52" s="2">
        <v>3</v>
      </c>
      <c r="E52">
        <v>3000</v>
      </c>
      <c r="F52">
        <f t="shared" si="3"/>
        <v>750</v>
      </c>
      <c r="G52">
        <v>4</v>
      </c>
    </row>
    <row r="53" spans="1:7" ht="12.75">
      <c r="A53" t="s">
        <v>9</v>
      </c>
      <c r="B53" t="str">
        <f t="shared" si="2"/>
        <v>Владения дома Саранд</v>
      </c>
      <c r="C53" t="s">
        <v>26</v>
      </c>
      <c r="D53" s="2">
        <v>3</v>
      </c>
      <c r="E53">
        <v>21400</v>
      </c>
      <c r="F53">
        <f t="shared" si="3"/>
        <v>5350</v>
      </c>
      <c r="G53">
        <v>4</v>
      </c>
    </row>
    <row r="54" spans="1:7" ht="12.75">
      <c r="A54" t="s">
        <v>9</v>
      </c>
      <c r="B54" t="str">
        <f t="shared" si="2"/>
        <v>Владения дома Реншар</v>
      </c>
      <c r="C54" t="s">
        <v>27</v>
      </c>
      <c r="D54" s="2">
        <v>3</v>
      </c>
      <c r="E54">
        <v>23500</v>
      </c>
      <c r="F54">
        <f t="shared" si="3"/>
        <v>5875</v>
      </c>
      <c r="G54">
        <v>4</v>
      </c>
    </row>
    <row r="55" spans="1:7" ht="12.75">
      <c r="A55" t="s">
        <v>9</v>
      </c>
      <c r="B55" t="str">
        <f t="shared" si="2"/>
        <v>Владения дома Таравин</v>
      </c>
      <c r="C55" t="s">
        <v>28</v>
      </c>
      <c r="D55" s="2">
        <v>3</v>
      </c>
      <c r="E55">
        <v>24000</v>
      </c>
      <c r="F55">
        <f t="shared" si="3"/>
        <v>6000</v>
      </c>
      <c r="G55">
        <v>4</v>
      </c>
    </row>
    <row r="56" spans="1:7" ht="12.75">
      <c r="A56" t="s">
        <v>9</v>
      </c>
      <c r="B56" t="str">
        <f t="shared" si="2"/>
        <v>Владения дома Траймане</v>
      </c>
      <c r="C56" t="s">
        <v>29</v>
      </c>
      <c r="D56" s="2">
        <v>3</v>
      </c>
      <c r="E56">
        <v>5200</v>
      </c>
      <c r="F56">
        <f t="shared" si="3"/>
        <v>1300</v>
      </c>
      <c r="G56">
        <v>4</v>
      </c>
    </row>
    <row r="57" spans="1:9" ht="12.75">
      <c r="A57" t="s">
        <v>9</v>
      </c>
      <c r="B57" t="s">
        <v>103</v>
      </c>
      <c r="D57" s="2">
        <v>3</v>
      </c>
      <c r="E57">
        <v>6100</v>
      </c>
      <c r="F57">
        <f t="shared" si="3"/>
        <v>1525</v>
      </c>
      <c r="G57">
        <v>4</v>
      </c>
      <c r="I57" t="s">
        <v>104</v>
      </c>
    </row>
    <row r="58" spans="1:9" ht="12.75">
      <c r="A58" t="s">
        <v>9</v>
      </c>
      <c r="B58" t="s">
        <v>105</v>
      </c>
      <c r="D58" s="2">
        <v>4</v>
      </c>
      <c r="E58">
        <v>3800</v>
      </c>
      <c r="F58">
        <f t="shared" si="3"/>
        <v>950</v>
      </c>
      <c r="G58">
        <v>4</v>
      </c>
      <c r="I58" t="s">
        <v>112</v>
      </c>
    </row>
    <row r="59" spans="1:9" ht="12.75">
      <c r="A59" t="s">
        <v>9</v>
      </c>
      <c r="B59" t="s">
        <v>106</v>
      </c>
      <c r="D59" s="2">
        <v>3</v>
      </c>
      <c r="E59">
        <v>4500</v>
      </c>
      <c r="F59">
        <f t="shared" si="3"/>
        <v>1125</v>
      </c>
      <c r="G59">
        <v>4</v>
      </c>
      <c r="I59" t="s">
        <v>113</v>
      </c>
    </row>
    <row r="60" spans="1:9" ht="12.75">
      <c r="A60" t="s">
        <v>9</v>
      </c>
      <c r="B60" t="s">
        <v>107</v>
      </c>
      <c r="D60" s="2">
        <v>5</v>
      </c>
      <c r="E60">
        <v>2400</v>
      </c>
      <c r="F60">
        <f t="shared" si="3"/>
        <v>600</v>
      </c>
      <c r="G60">
        <v>4</v>
      </c>
      <c r="I60" t="s">
        <v>114</v>
      </c>
    </row>
    <row r="61" spans="1:9" ht="12.75">
      <c r="A61" t="s">
        <v>9</v>
      </c>
      <c r="B61" t="s">
        <v>108</v>
      </c>
      <c r="D61" s="2">
        <v>4</v>
      </c>
      <c r="E61">
        <v>2900</v>
      </c>
      <c r="F61">
        <f t="shared" si="3"/>
        <v>725</v>
      </c>
      <c r="G61">
        <v>4</v>
      </c>
      <c r="I61" t="s">
        <v>115</v>
      </c>
    </row>
    <row r="62" spans="1:9" ht="12.75">
      <c r="A62" t="s">
        <v>9</v>
      </c>
      <c r="B62" t="s">
        <v>109</v>
      </c>
      <c r="D62" s="2">
        <v>3</v>
      </c>
      <c r="E62">
        <v>5400</v>
      </c>
      <c r="F62">
        <f t="shared" si="3"/>
        <v>1350</v>
      </c>
      <c r="G62">
        <v>4</v>
      </c>
      <c r="I62" t="s">
        <v>116</v>
      </c>
    </row>
    <row r="63" spans="1:9" ht="12.75">
      <c r="A63" t="s">
        <v>9</v>
      </c>
      <c r="B63" t="s">
        <v>110</v>
      </c>
      <c r="D63" s="2">
        <v>2</v>
      </c>
      <c r="E63">
        <v>3200</v>
      </c>
      <c r="F63">
        <f t="shared" si="3"/>
        <v>800</v>
      </c>
      <c r="G63">
        <v>4</v>
      </c>
      <c r="I63" t="s">
        <v>117</v>
      </c>
    </row>
    <row r="64" spans="1:9" ht="12.75">
      <c r="A64" t="s">
        <v>9</v>
      </c>
      <c r="B64" t="s">
        <v>111</v>
      </c>
      <c r="D64" s="2">
        <v>2</v>
      </c>
      <c r="E64">
        <v>2700</v>
      </c>
      <c r="F64">
        <f t="shared" si="3"/>
        <v>675</v>
      </c>
      <c r="G64">
        <v>4</v>
      </c>
      <c r="I64" t="s">
        <v>118</v>
      </c>
    </row>
    <row r="65" spans="1:7" ht="12.75">
      <c r="A65" t="s">
        <v>9</v>
      </c>
      <c r="B65" t="s">
        <v>58</v>
      </c>
      <c r="D65" s="2">
        <v>2</v>
      </c>
      <c r="E65">
        <v>11400</v>
      </c>
      <c r="F65">
        <v>11400</v>
      </c>
      <c r="G65">
        <v>4</v>
      </c>
    </row>
    <row r="68" spans="1:4" ht="12.75">
      <c r="A68" t="s">
        <v>30</v>
      </c>
      <c r="B68" t="s">
        <v>7</v>
      </c>
      <c r="C68" t="s">
        <v>30</v>
      </c>
      <c r="D68" s="2">
        <v>1</v>
      </c>
    </row>
    <row r="69" spans="1:4" ht="12.75">
      <c r="A69" t="s">
        <v>30</v>
      </c>
      <c r="B69" t="s">
        <v>61</v>
      </c>
      <c r="C69" t="s">
        <v>30</v>
      </c>
      <c r="D69" s="2">
        <v>0</v>
      </c>
    </row>
    <row r="70" spans="1:4" ht="12.75">
      <c r="A70" t="s">
        <v>30</v>
      </c>
      <c r="B70" t="s">
        <v>58</v>
      </c>
      <c r="C70" t="s">
        <v>30</v>
      </c>
      <c r="D70" s="2">
        <v>2</v>
      </c>
    </row>
    <row r="73" spans="1:4" ht="12.75">
      <c r="A73" t="s">
        <v>31</v>
      </c>
      <c r="B73" t="s">
        <v>7</v>
      </c>
      <c r="C73" t="s">
        <v>31</v>
      </c>
      <c r="D73" s="2">
        <v>1</v>
      </c>
    </row>
    <row r="74" spans="1:4" ht="12.75">
      <c r="A74" t="s">
        <v>31</v>
      </c>
      <c r="B74" t="s">
        <v>61</v>
      </c>
      <c r="C74" t="s">
        <v>31</v>
      </c>
      <c r="D74" s="2">
        <v>0</v>
      </c>
    </row>
    <row r="75" spans="1:4" ht="12.75">
      <c r="A75" t="s">
        <v>31</v>
      </c>
      <c r="B75" t="s">
        <v>58</v>
      </c>
      <c r="C75" t="s">
        <v>31</v>
      </c>
      <c r="D75" s="2">
        <v>2</v>
      </c>
    </row>
    <row r="78" spans="1:9" ht="12.75">
      <c r="A78" t="s">
        <v>32</v>
      </c>
      <c r="B78" t="s">
        <v>125</v>
      </c>
      <c r="C78" t="s">
        <v>32</v>
      </c>
      <c r="D78" s="2">
        <v>0</v>
      </c>
      <c r="E78">
        <v>34000</v>
      </c>
      <c r="F78">
        <v>34000</v>
      </c>
      <c r="G78">
        <v>5</v>
      </c>
      <c r="I78" t="s">
        <v>119</v>
      </c>
    </row>
    <row r="79" spans="1:7" ht="12.75">
      <c r="A79" t="s">
        <v>32</v>
      </c>
      <c r="B79" t="s">
        <v>61</v>
      </c>
      <c r="C79" t="s">
        <v>32</v>
      </c>
      <c r="D79" s="2">
        <v>0</v>
      </c>
      <c r="E79">
        <v>0</v>
      </c>
      <c r="F79">
        <v>12000</v>
      </c>
      <c r="G79">
        <v>5</v>
      </c>
    </row>
    <row r="80" spans="1:7" ht="12.75">
      <c r="A80" t="s">
        <v>32</v>
      </c>
      <c r="B80" t="s">
        <v>120</v>
      </c>
      <c r="C80" t="s">
        <v>32</v>
      </c>
      <c r="D80" s="2">
        <v>1</v>
      </c>
      <c r="E80">
        <v>6000</v>
      </c>
      <c r="F80">
        <v>3000</v>
      </c>
      <c r="G80">
        <v>5</v>
      </c>
    </row>
    <row r="81" spans="1:7" ht="12.75">
      <c r="A81" t="s">
        <v>32</v>
      </c>
      <c r="B81" t="s">
        <v>121</v>
      </c>
      <c r="C81" s="13" t="s">
        <v>408</v>
      </c>
      <c r="D81" s="2">
        <v>2</v>
      </c>
      <c r="E81">
        <v>7000</v>
      </c>
      <c r="F81">
        <v>4000</v>
      </c>
      <c r="G81">
        <v>2</v>
      </c>
    </row>
    <row r="82" spans="1:7" ht="12.75">
      <c r="A82" t="s">
        <v>32</v>
      </c>
      <c r="B82" t="s">
        <v>122</v>
      </c>
      <c r="C82" s="13" t="s">
        <v>408</v>
      </c>
      <c r="D82" s="2">
        <v>2</v>
      </c>
      <c r="E82">
        <v>9000</v>
      </c>
      <c r="F82">
        <v>6000</v>
      </c>
      <c r="G82">
        <v>2</v>
      </c>
    </row>
    <row r="83" spans="1:7" ht="12.75">
      <c r="A83" t="s">
        <v>32</v>
      </c>
      <c r="B83" t="s">
        <v>123</v>
      </c>
      <c r="C83" s="13" t="s">
        <v>408</v>
      </c>
      <c r="D83" s="2">
        <v>2</v>
      </c>
      <c r="E83">
        <v>5000</v>
      </c>
      <c r="F83">
        <v>4000</v>
      </c>
      <c r="G83">
        <v>2</v>
      </c>
    </row>
    <row r="84" spans="1:7" ht="12.75">
      <c r="A84" t="s">
        <v>32</v>
      </c>
      <c r="B84" t="s">
        <v>124</v>
      </c>
      <c r="C84" t="s">
        <v>32</v>
      </c>
      <c r="D84" s="2">
        <v>1</v>
      </c>
      <c r="E84">
        <v>7000</v>
      </c>
      <c r="F84">
        <v>3500</v>
      </c>
      <c r="G84">
        <v>5</v>
      </c>
    </row>
    <row r="85" spans="1:7" ht="12.75">
      <c r="A85" t="s">
        <v>32</v>
      </c>
      <c r="B85" t="s">
        <v>58</v>
      </c>
      <c r="D85" s="2">
        <v>1</v>
      </c>
      <c r="E85">
        <v>16000</v>
      </c>
      <c r="F85">
        <v>5000</v>
      </c>
      <c r="G85">
        <v>4</v>
      </c>
    </row>
    <row r="86" spans="1:9" ht="12.75">
      <c r="A86" t="s">
        <v>32</v>
      </c>
      <c r="B86" t="s">
        <v>400</v>
      </c>
      <c r="C86" t="s">
        <v>32</v>
      </c>
      <c r="D86" s="2">
        <v>-2</v>
      </c>
      <c r="F86">
        <v>6000</v>
      </c>
      <c r="G86">
        <v>5</v>
      </c>
      <c r="I86" t="s">
        <v>1077</v>
      </c>
    </row>
    <row r="87" spans="1:7" ht="12.75">
      <c r="A87" t="s">
        <v>32</v>
      </c>
      <c r="B87" t="s">
        <v>1079</v>
      </c>
      <c r="C87" s="13" t="s">
        <v>408</v>
      </c>
      <c r="D87" s="2">
        <v>1</v>
      </c>
      <c r="E87">
        <v>5000</v>
      </c>
      <c r="F87">
        <v>0</v>
      </c>
      <c r="G87">
        <v>5</v>
      </c>
    </row>
    <row r="89" spans="1:7" ht="12.75">
      <c r="A89" t="s">
        <v>33</v>
      </c>
      <c r="B89" t="s">
        <v>33</v>
      </c>
      <c r="C89" t="s">
        <v>33</v>
      </c>
      <c r="D89" s="2">
        <v>1</v>
      </c>
      <c r="E89">
        <v>0</v>
      </c>
      <c r="F89">
        <v>21000</v>
      </c>
      <c r="G89">
        <v>4</v>
      </c>
    </row>
    <row r="90" spans="1:7" ht="12.75">
      <c r="A90" t="s">
        <v>33</v>
      </c>
      <c r="B90" t="s">
        <v>61</v>
      </c>
      <c r="C90" t="s">
        <v>33</v>
      </c>
      <c r="D90" s="2">
        <v>0</v>
      </c>
      <c r="E90">
        <v>0</v>
      </c>
      <c r="F90">
        <v>16500</v>
      </c>
      <c r="G90">
        <v>4</v>
      </c>
    </row>
    <row r="91" spans="1:7" ht="12.75">
      <c r="A91" t="s">
        <v>33</v>
      </c>
      <c r="B91" t="s">
        <v>345</v>
      </c>
      <c r="C91" t="s">
        <v>62</v>
      </c>
      <c r="D91" s="2">
        <v>3</v>
      </c>
      <c r="E91">
        <v>28400</v>
      </c>
      <c r="F91">
        <f aca="true" t="shared" si="4" ref="F91:F100">ROUND(E91/3,-2)</f>
        <v>9500</v>
      </c>
      <c r="G91">
        <v>4</v>
      </c>
    </row>
    <row r="92" spans="1:7" ht="12.75">
      <c r="A92" t="s">
        <v>33</v>
      </c>
      <c r="B92" t="s">
        <v>346</v>
      </c>
      <c r="C92" t="s">
        <v>63</v>
      </c>
      <c r="D92" s="2">
        <v>3</v>
      </c>
      <c r="E92">
        <v>34400</v>
      </c>
      <c r="F92">
        <f t="shared" si="4"/>
        <v>11500</v>
      </c>
      <c r="G92">
        <v>3</v>
      </c>
    </row>
    <row r="93" spans="1:7" ht="12.75">
      <c r="A93" t="s">
        <v>33</v>
      </c>
      <c r="B93" t="s">
        <v>349</v>
      </c>
      <c r="C93" t="s">
        <v>356</v>
      </c>
      <c r="D93" s="2">
        <v>2</v>
      </c>
      <c r="E93">
        <v>15050</v>
      </c>
      <c r="F93">
        <f t="shared" si="4"/>
        <v>5000</v>
      </c>
      <c r="G93">
        <v>4</v>
      </c>
    </row>
    <row r="94" spans="1:7" ht="12.75">
      <c r="A94" t="s">
        <v>33</v>
      </c>
      <c r="B94" t="s">
        <v>350</v>
      </c>
      <c r="C94" t="s">
        <v>358</v>
      </c>
      <c r="D94" s="2">
        <v>2</v>
      </c>
      <c r="E94">
        <v>9200</v>
      </c>
      <c r="F94">
        <f t="shared" si="4"/>
        <v>3100</v>
      </c>
      <c r="G94">
        <v>5</v>
      </c>
    </row>
    <row r="95" spans="1:7" ht="12.75">
      <c r="A95" t="s">
        <v>33</v>
      </c>
      <c r="B95" t="s">
        <v>351</v>
      </c>
      <c r="C95" t="s">
        <v>357</v>
      </c>
      <c r="D95" s="2">
        <v>2</v>
      </c>
      <c r="E95">
        <v>11600</v>
      </c>
      <c r="F95">
        <f t="shared" si="4"/>
        <v>3900</v>
      </c>
      <c r="G95">
        <v>4</v>
      </c>
    </row>
    <row r="96" spans="1:7" ht="12.75">
      <c r="A96" t="s">
        <v>33</v>
      </c>
      <c r="B96" t="s">
        <v>352</v>
      </c>
      <c r="C96" t="s">
        <v>359</v>
      </c>
      <c r="D96" s="2">
        <v>2</v>
      </c>
      <c r="E96">
        <v>13400</v>
      </c>
      <c r="F96">
        <f t="shared" si="4"/>
        <v>4500</v>
      </c>
      <c r="G96">
        <v>5</v>
      </c>
    </row>
    <row r="97" spans="1:7" ht="12.75">
      <c r="A97" t="s">
        <v>33</v>
      </c>
      <c r="B97" t="s">
        <v>353</v>
      </c>
      <c r="C97" t="s">
        <v>360</v>
      </c>
      <c r="D97" s="2">
        <v>2</v>
      </c>
      <c r="E97">
        <v>15450</v>
      </c>
      <c r="F97">
        <f t="shared" si="4"/>
        <v>5200</v>
      </c>
      <c r="G97">
        <v>4</v>
      </c>
    </row>
    <row r="98" spans="1:7" ht="12.75">
      <c r="A98" t="s">
        <v>33</v>
      </c>
      <c r="B98" t="s">
        <v>354</v>
      </c>
      <c r="C98" t="s">
        <v>361</v>
      </c>
      <c r="D98" s="2">
        <v>2</v>
      </c>
      <c r="E98">
        <v>17300</v>
      </c>
      <c r="F98">
        <f t="shared" si="4"/>
        <v>5800</v>
      </c>
      <c r="G98">
        <v>4</v>
      </c>
    </row>
    <row r="99" spans="1:7" ht="12.75">
      <c r="A99" t="s">
        <v>33</v>
      </c>
      <c r="B99" t="s">
        <v>355</v>
      </c>
      <c r="C99" t="s">
        <v>362</v>
      </c>
      <c r="D99" s="2">
        <v>2</v>
      </c>
      <c r="E99">
        <v>12400</v>
      </c>
      <c r="F99">
        <f t="shared" si="4"/>
        <v>4100</v>
      </c>
      <c r="G99">
        <v>5</v>
      </c>
    </row>
    <row r="100" spans="1:7" ht="12.75">
      <c r="A100" t="s">
        <v>33</v>
      </c>
      <c r="B100" t="s">
        <v>58</v>
      </c>
      <c r="D100" s="2">
        <v>2</v>
      </c>
      <c r="E100">
        <v>11600</v>
      </c>
      <c r="F100">
        <f t="shared" si="4"/>
        <v>3900</v>
      </c>
      <c r="G100">
        <v>4</v>
      </c>
    </row>
    <row r="103" spans="1:9" ht="12.75">
      <c r="A103" t="s">
        <v>34</v>
      </c>
      <c r="B103" t="s">
        <v>64</v>
      </c>
      <c r="C103" t="s">
        <v>13</v>
      </c>
      <c r="D103" s="2">
        <v>1</v>
      </c>
      <c r="E103">
        <v>4000</v>
      </c>
      <c r="F103">
        <v>9000</v>
      </c>
      <c r="G103">
        <v>4</v>
      </c>
      <c r="I103" t="s">
        <v>126</v>
      </c>
    </row>
    <row r="104" spans="1:7" ht="12.75">
      <c r="A104" t="s">
        <v>34</v>
      </c>
      <c r="B104" t="s">
        <v>65</v>
      </c>
      <c r="C104" t="s">
        <v>13</v>
      </c>
      <c r="D104" s="2">
        <v>1</v>
      </c>
      <c r="E104">
        <v>3200</v>
      </c>
      <c r="F104">
        <v>7000</v>
      </c>
      <c r="G104">
        <v>4</v>
      </c>
    </row>
    <row r="105" spans="1:7" ht="12.75">
      <c r="A105" t="s">
        <v>34</v>
      </c>
      <c r="B105" t="s">
        <v>66</v>
      </c>
      <c r="C105" t="s">
        <v>37</v>
      </c>
      <c r="D105" s="2">
        <v>1</v>
      </c>
      <c r="E105">
        <v>2000</v>
      </c>
      <c r="F105">
        <v>6000</v>
      </c>
      <c r="G105">
        <v>4</v>
      </c>
    </row>
    <row r="106" spans="1:7" ht="12.75">
      <c r="A106" t="s">
        <v>34</v>
      </c>
      <c r="B106" t="s">
        <v>35</v>
      </c>
      <c r="C106" t="s">
        <v>37</v>
      </c>
      <c r="D106" s="2">
        <v>1</v>
      </c>
      <c r="E106">
        <v>0</v>
      </c>
      <c r="F106">
        <v>0</v>
      </c>
      <c r="G106">
        <v>4</v>
      </c>
    </row>
    <row r="107" spans="1:7" ht="12.75">
      <c r="A107" t="s">
        <v>34</v>
      </c>
      <c r="B107" t="s">
        <v>67</v>
      </c>
      <c r="C107" t="s">
        <v>38</v>
      </c>
      <c r="D107" s="2">
        <v>2</v>
      </c>
      <c r="E107">
        <v>4000</v>
      </c>
      <c r="F107">
        <v>9000</v>
      </c>
      <c r="G107">
        <v>4</v>
      </c>
    </row>
    <row r="108" spans="1:7" ht="12.75">
      <c r="A108" t="s">
        <v>34</v>
      </c>
      <c r="B108" t="s">
        <v>7</v>
      </c>
      <c r="C108" t="s">
        <v>39</v>
      </c>
      <c r="D108" s="2">
        <v>1</v>
      </c>
      <c r="E108">
        <v>5000</v>
      </c>
      <c r="F108">
        <v>12000</v>
      </c>
      <c r="G108">
        <v>4</v>
      </c>
    </row>
    <row r="109" spans="1:7" ht="12.75">
      <c r="A109" t="s">
        <v>34</v>
      </c>
      <c r="B109" t="s">
        <v>68</v>
      </c>
      <c r="C109" t="s">
        <v>39</v>
      </c>
      <c r="D109" s="2">
        <v>1</v>
      </c>
      <c r="E109">
        <v>2000</v>
      </c>
      <c r="F109">
        <v>4000</v>
      </c>
      <c r="G109">
        <v>4</v>
      </c>
    </row>
    <row r="110" spans="1:7" ht="12.75">
      <c r="A110" t="s">
        <v>34</v>
      </c>
      <c r="B110" t="str">
        <f aca="true" t="shared" si="5" ref="B110:B122">CONCATENATE("Владения ",SUBSTITUTE(C110,"Дом","дома"))</f>
        <v>Владения дома Дамодред</v>
      </c>
      <c r="C110" t="s">
        <v>13</v>
      </c>
      <c r="D110" s="2">
        <v>3</v>
      </c>
      <c r="E110">
        <v>36300</v>
      </c>
      <c r="F110">
        <f aca="true" t="shared" si="6" ref="F110:F125">ROUND(E110/3,-2)</f>
        <v>12100</v>
      </c>
      <c r="G110">
        <v>4</v>
      </c>
    </row>
    <row r="111" spans="1:7" ht="12.75">
      <c r="A111" t="s">
        <v>34</v>
      </c>
      <c r="B111" t="str">
        <f t="shared" si="5"/>
        <v>Владения дома Маравин</v>
      </c>
      <c r="C111" t="s">
        <v>36</v>
      </c>
      <c r="D111" s="2">
        <v>2</v>
      </c>
      <c r="E111">
        <v>21600</v>
      </c>
      <c r="F111">
        <f t="shared" si="6"/>
        <v>7200</v>
      </c>
      <c r="G111">
        <v>4</v>
      </c>
    </row>
    <row r="112" spans="1:7" ht="12.75">
      <c r="A112" t="s">
        <v>34</v>
      </c>
      <c r="B112" t="str">
        <f t="shared" si="5"/>
        <v>Владения дома Райатин</v>
      </c>
      <c r="C112" t="s">
        <v>37</v>
      </c>
      <c r="D112" s="2">
        <v>2</v>
      </c>
      <c r="E112">
        <v>21600</v>
      </c>
      <c r="F112">
        <f t="shared" si="6"/>
        <v>7200</v>
      </c>
      <c r="G112">
        <v>4</v>
      </c>
    </row>
    <row r="113" spans="1:7" ht="12.75">
      <c r="A113" t="s">
        <v>34</v>
      </c>
      <c r="B113" t="str">
        <f t="shared" si="5"/>
        <v>Владения дома Сайган</v>
      </c>
      <c r="C113" t="s">
        <v>38</v>
      </c>
      <c r="D113" s="2">
        <v>3</v>
      </c>
      <c r="E113">
        <v>31900</v>
      </c>
      <c r="F113">
        <f t="shared" si="6"/>
        <v>10600</v>
      </c>
      <c r="G113">
        <v>4</v>
      </c>
    </row>
    <row r="114" spans="1:7" ht="12.75">
      <c r="A114" t="s">
        <v>34</v>
      </c>
      <c r="B114" t="str">
        <f t="shared" si="5"/>
        <v>Владения дома Таборвин</v>
      </c>
      <c r="C114" t="s">
        <v>39</v>
      </c>
      <c r="D114" s="2">
        <v>2</v>
      </c>
      <c r="E114">
        <v>24600</v>
      </c>
      <c r="F114">
        <f t="shared" si="6"/>
        <v>8200</v>
      </c>
      <c r="G114">
        <v>5</v>
      </c>
    </row>
    <row r="115" spans="1:7" ht="12.75">
      <c r="A115" t="s">
        <v>34</v>
      </c>
      <c r="B115" t="str">
        <f t="shared" si="5"/>
        <v>Владения дома Анналин</v>
      </c>
      <c r="C115" t="s">
        <v>40</v>
      </c>
      <c r="D115" s="2">
        <v>2</v>
      </c>
      <c r="E115">
        <v>19400</v>
      </c>
      <c r="F115">
        <f t="shared" si="6"/>
        <v>6500</v>
      </c>
      <c r="G115">
        <v>4</v>
      </c>
    </row>
    <row r="116" spans="1:7" ht="12.75">
      <c r="A116" t="s">
        <v>34</v>
      </c>
      <c r="B116" t="str">
        <f t="shared" si="5"/>
        <v>Владения дома Даганред</v>
      </c>
      <c r="C116" t="s">
        <v>69</v>
      </c>
      <c r="D116" s="2">
        <v>3</v>
      </c>
      <c r="E116">
        <v>23150</v>
      </c>
      <c r="F116">
        <f t="shared" si="6"/>
        <v>7700</v>
      </c>
      <c r="G116">
        <v>4</v>
      </c>
    </row>
    <row r="117" spans="1:7" ht="12.75">
      <c r="A117" t="s">
        <v>34</v>
      </c>
      <c r="B117" t="str">
        <f t="shared" si="5"/>
        <v>Владения дома Даренгил</v>
      </c>
      <c r="C117" t="s">
        <v>70</v>
      </c>
      <c r="D117" s="2">
        <v>3</v>
      </c>
      <c r="E117">
        <v>17300</v>
      </c>
      <c r="F117">
        <f t="shared" si="6"/>
        <v>5800</v>
      </c>
      <c r="G117">
        <v>4</v>
      </c>
    </row>
    <row r="118" spans="1:7" ht="12.75">
      <c r="A118" t="s">
        <v>34</v>
      </c>
      <c r="B118" t="str">
        <f t="shared" si="5"/>
        <v>Владения дома Деловинде</v>
      </c>
      <c r="C118" t="s">
        <v>71</v>
      </c>
      <c r="D118" s="2">
        <v>2</v>
      </c>
      <c r="E118">
        <v>9400</v>
      </c>
      <c r="F118">
        <f t="shared" si="6"/>
        <v>3100</v>
      </c>
      <c r="G118">
        <v>5</v>
      </c>
    </row>
    <row r="119" spans="1:7" ht="12.75">
      <c r="A119" t="s">
        <v>34</v>
      </c>
      <c r="B119" t="str">
        <f t="shared" si="5"/>
        <v>Владения дома Дулэйн</v>
      </c>
      <c r="C119" t="s">
        <v>72</v>
      </c>
      <c r="D119" s="2">
        <v>2</v>
      </c>
      <c r="E119">
        <v>14500</v>
      </c>
      <c r="F119">
        <f t="shared" si="6"/>
        <v>4800</v>
      </c>
      <c r="G119">
        <v>4</v>
      </c>
    </row>
    <row r="120" spans="1:7" ht="12.75">
      <c r="A120" t="s">
        <v>34</v>
      </c>
      <c r="B120" t="str">
        <f t="shared" si="5"/>
        <v>Владения дома Нолайсен</v>
      </c>
      <c r="C120" t="s">
        <v>73</v>
      </c>
      <c r="D120" s="2">
        <v>2</v>
      </c>
      <c r="E120">
        <v>21100</v>
      </c>
      <c r="F120">
        <f t="shared" si="6"/>
        <v>7000</v>
      </c>
      <c r="G120">
        <v>4</v>
      </c>
    </row>
    <row r="121" spans="1:7" ht="12.75">
      <c r="A121" t="s">
        <v>34</v>
      </c>
      <c r="B121" t="str">
        <f t="shared" si="5"/>
        <v>Владения дома Ошелин</v>
      </c>
      <c r="C121" t="s">
        <v>74</v>
      </c>
      <c r="D121" s="2">
        <v>2</v>
      </c>
      <c r="E121">
        <v>11400</v>
      </c>
      <c r="F121">
        <f t="shared" si="6"/>
        <v>3800</v>
      </c>
      <c r="G121">
        <v>5</v>
      </c>
    </row>
    <row r="122" spans="1:7" ht="12.75">
      <c r="A122" t="s">
        <v>34</v>
      </c>
      <c r="B122" t="str">
        <f t="shared" si="5"/>
        <v>Владения дома Чулиандред</v>
      </c>
      <c r="C122" t="s">
        <v>75</v>
      </c>
      <c r="D122" s="2">
        <v>3</v>
      </c>
      <c r="E122">
        <v>14700</v>
      </c>
      <c r="F122">
        <f t="shared" si="6"/>
        <v>4900</v>
      </c>
      <c r="G122">
        <v>4</v>
      </c>
    </row>
    <row r="123" spans="1:7" ht="12.75">
      <c r="A123" t="s">
        <v>34</v>
      </c>
      <c r="B123" t="s">
        <v>128</v>
      </c>
      <c r="C123" t="s">
        <v>39</v>
      </c>
      <c r="D123" s="2">
        <v>1</v>
      </c>
      <c r="E123">
        <v>5000</v>
      </c>
      <c r="F123">
        <v>9000</v>
      </c>
      <c r="G123">
        <v>5</v>
      </c>
    </row>
    <row r="124" spans="1:9" ht="12.75">
      <c r="A124" t="s">
        <v>34</v>
      </c>
      <c r="B124" t="s">
        <v>127</v>
      </c>
      <c r="D124" s="2">
        <v>3</v>
      </c>
      <c r="E124">
        <v>4600</v>
      </c>
      <c r="F124">
        <v>4600</v>
      </c>
      <c r="G124">
        <v>4</v>
      </c>
      <c r="I124" t="s">
        <v>134</v>
      </c>
    </row>
    <row r="125" spans="1:7" ht="12.75">
      <c r="A125" t="s">
        <v>34</v>
      </c>
      <c r="B125" t="s">
        <v>129</v>
      </c>
      <c r="C125" t="s">
        <v>38</v>
      </c>
      <c r="D125" s="2">
        <v>3</v>
      </c>
      <c r="E125">
        <v>7100</v>
      </c>
      <c r="F125">
        <f t="shared" si="6"/>
        <v>2400</v>
      </c>
      <c r="G125">
        <v>4</v>
      </c>
    </row>
    <row r="126" spans="1:9" ht="12.75">
      <c r="A126" t="s">
        <v>34</v>
      </c>
      <c r="B126" t="s">
        <v>130</v>
      </c>
      <c r="D126" s="2">
        <v>2</v>
      </c>
      <c r="E126">
        <v>8400</v>
      </c>
      <c r="F126">
        <v>8400</v>
      </c>
      <c r="G126">
        <v>4</v>
      </c>
      <c r="I126" t="s">
        <v>135</v>
      </c>
    </row>
    <row r="127" spans="1:9" ht="12.75">
      <c r="A127" t="s">
        <v>34</v>
      </c>
      <c r="B127" t="s">
        <v>131</v>
      </c>
      <c r="D127" s="2">
        <v>3</v>
      </c>
      <c r="E127">
        <v>4550</v>
      </c>
      <c r="F127">
        <v>4550</v>
      </c>
      <c r="G127">
        <v>4</v>
      </c>
      <c r="I127" t="s">
        <v>136</v>
      </c>
    </row>
    <row r="128" spans="1:9" ht="12.75">
      <c r="A128" t="s">
        <v>34</v>
      </c>
      <c r="B128" t="s">
        <v>132</v>
      </c>
      <c r="D128" s="2">
        <v>2</v>
      </c>
      <c r="E128">
        <v>2500</v>
      </c>
      <c r="F128">
        <v>2500</v>
      </c>
      <c r="G128">
        <v>4</v>
      </c>
      <c r="I128" t="s">
        <v>137</v>
      </c>
    </row>
    <row r="129" spans="1:9" ht="12.75">
      <c r="A129" t="s">
        <v>34</v>
      </c>
      <c r="B129" t="s">
        <v>133</v>
      </c>
      <c r="D129" s="2">
        <v>3</v>
      </c>
      <c r="E129">
        <v>11400</v>
      </c>
      <c r="F129">
        <v>11400</v>
      </c>
      <c r="G129">
        <v>4</v>
      </c>
      <c r="I129" t="s">
        <v>134</v>
      </c>
    </row>
    <row r="130" spans="1:9" ht="12.75">
      <c r="A130" t="s">
        <v>34</v>
      </c>
      <c r="B130" t="s">
        <v>347</v>
      </c>
      <c r="D130" s="2">
        <v>3</v>
      </c>
      <c r="E130">
        <v>5400</v>
      </c>
      <c r="F130">
        <v>5400</v>
      </c>
      <c r="G130">
        <v>4</v>
      </c>
      <c r="I130" t="s">
        <v>138</v>
      </c>
    </row>
    <row r="131" spans="1:7" ht="12.75">
      <c r="A131" t="s">
        <v>34</v>
      </c>
      <c r="B131" t="s">
        <v>58</v>
      </c>
      <c r="D131" s="2">
        <v>2</v>
      </c>
      <c r="E131">
        <v>9000</v>
      </c>
      <c r="F131">
        <f>ROUND(E131/3,-2)</f>
        <v>3000</v>
      </c>
      <c r="G131">
        <v>4</v>
      </c>
    </row>
    <row r="134" spans="1:4" ht="12.75">
      <c r="A134" t="s">
        <v>41</v>
      </c>
      <c r="B134" t="s">
        <v>7</v>
      </c>
      <c r="C134" t="s">
        <v>41</v>
      </c>
      <c r="D134" s="2">
        <v>0</v>
      </c>
    </row>
    <row r="135" spans="1:3" ht="12.75">
      <c r="A135" t="s">
        <v>41</v>
      </c>
      <c r="B135" t="s">
        <v>76</v>
      </c>
      <c r="C135" t="s">
        <v>41</v>
      </c>
    </row>
    <row r="136" spans="1:3" ht="12.75">
      <c r="A136" t="s">
        <v>41</v>
      </c>
      <c r="B136" t="s">
        <v>58</v>
      </c>
      <c r="C136" t="s">
        <v>41</v>
      </c>
    </row>
    <row r="139" spans="1:9" ht="12.75">
      <c r="A139" t="s">
        <v>42</v>
      </c>
      <c r="B139" t="s">
        <v>42</v>
      </c>
      <c r="C139" t="s">
        <v>42</v>
      </c>
      <c r="D139" s="2">
        <v>1</v>
      </c>
      <c r="E139" s="19">
        <v>0</v>
      </c>
      <c r="F139" s="19">
        <v>17000</v>
      </c>
      <c r="G139" s="19">
        <v>4</v>
      </c>
      <c r="I139" t="s">
        <v>139</v>
      </c>
    </row>
    <row r="140" spans="1:7" ht="12.75">
      <c r="A140" t="s">
        <v>42</v>
      </c>
      <c r="B140" t="s">
        <v>56</v>
      </c>
      <c r="C140" t="s">
        <v>42</v>
      </c>
      <c r="D140" s="2">
        <v>0</v>
      </c>
      <c r="E140" s="19">
        <v>0</v>
      </c>
      <c r="F140" s="19">
        <v>14300</v>
      </c>
      <c r="G140" s="19">
        <v>4</v>
      </c>
    </row>
    <row r="141" spans="1:7" ht="12.75">
      <c r="A141" t="s">
        <v>42</v>
      </c>
      <c r="B141" t="s">
        <v>58</v>
      </c>
      <c r="C141" t="s">
        <v>42</v>
      </c>
      <c r="D141" s="2">
        <v>1</v>
      </c>
      <c r="E141" s="19">
        <v>9000</v>
      </c>
      <c r="F141" s="19">
        <v>4000</v>
      </c>
      <c r="G141" s="19">
        <v>4</v>
      </c>
    </row>
    <row r="144" spans="1:3" ht="12.75">
      <c r="A144" t="s">
        <v>43</v>
      </c>
      <c r="B144" t="s">
        <v>348</v>
      </c>
      <c r="C144" t="s">
        <v>43</v>
      </c>
    </row>
    <row r="145" spans="1:3" ht="12.75">
      <c r="A145" t="s">
        <v>43</v>
      </c>
      <c r="B145" t="s">
        <v>56</v>
      </c>
      <c r="C145" t="s">
        <v>43</v>
      </c>
    </row>
    <row r="146" spans="1:3" ht="12.75">
      <c r="A146" t="s">
        <v>43</v>
      </c>
      <c r="B146" t="s">
        <v>58</v>
      </c>
      <c r="C146" t="s">
        <v>43</v>
      </c>
    </row>
    <row r="149" spans="1:9" ht="12.75">
      <c r="A149" t="s">
        <v>44</v>
      </c>
      <c r="B149" t="s">
        <v>149</v>
      </c>
      <c r="D149" s="2">
        <v>1</v>
      </c>
      <c r="E149">
        <v>19000</v>
      </c>
      <c r="F149">
        <v>19000</v>
      </c>
      <c r="G149">
        <v>4</v>
      </c>
      <c r="I149" t="s">
        <v>140</v>
      </c>
    </row>
    <row r="150" spans="1:7" ht="12.75">
      <c r="A150" t="s">
        <v>44</v>
      </c>
      <c r="B150" t="s">
        <v>56</v>
      </c>
      <c r="C150" t="s">
        <v>44</v>
      </c>
      <c r="D150" s="2">
        <v>0</v>
      </c>
      <c r="E150">
        <v>0</v>
      </c>
      <c r="F150">
        <v>17000</v>
      </c>
      <c r="G150">
        <v>3</v>
      </c>
    </row>
    <row r="151" spans="1:7" ht="12.75">
      <c r="A151" t="s">
        <v>44</v>
      </c>
      <c r="B151" t="s">
        <v>141</v>
      </c>
      <c r="D151" s="2">
        <v>1</v>
      </c>
      <c r="E151">
        <v>9000</v>
      </c>
      <c r="F151">
        <v>9000</v>
      </c>
      <c r="G151">
        <v>4</v>
      </c>
    </row>
    <row r="152" spans="1:7" ht="12.75">
      <c r="A152" t="s">
        <v>44</v>
      </c>
      <c r="B152" t="s">
        <v>142</v>
      </c>
      <c r="C152" t="s">
        <v>1070</v>
      </c>
      <c r="D152" s="2">
        <v>2</v>
      </c>
      <c r="E152">
        <v>14300</v>
      </c>
      <c r="F152">
        <v>14300</v>
      </c>
      <c r="G152">
        <v>4</v>
      </c>
    </row>
    <row r="153" spans="1:7" ht="12.75">
      <c r="A153" t="s">
        <v>44</v>
      </c>
      <c r="B153" t="s">
        <v>143</v>
      </c>
      <c r="D153" s="2">
        <v>1</v>
      </c>
      <c r="E153">
        <v>9400</v>
      </c>
      <c r="F153">
        <v>9400</v>
      </c>
      <c r="G153">
        <v>4</v>
      </c>
    </row>
    <row r="154" spans="1:7" ht="12.75">
      <c r="A154" t="s">
        <v>44</v>
      </c>
      <c r="B154" t="s">
        <v>144</v>
      </c>
      <c r="D154" s="2">
        <v>3</v>
      </c>
      <c r="E154">
        <v>12050</v>
      </c>
      <c r="F154">
        <v>12050</v>
      </c>
      <c r="G154">
        <v>4</v>
      </c>
    </row>
    <row r="155" spans="1:7" ht="12.75">
      <c r="A155" t="s">
        <v>44</v>
      </c>
      <c r="B155" t="s">
        <v>145</v>
      </c>
      <c r="D155" s="2">
        <v>3</v>
      </c>
      <c r="E155">
        <v>5100</v>
      </c>
      <c r="F155">
        <v>5100</v>
      </c>
      <c r="G155">
        <v>4</v>
      </c>
    </row>
    <row r="156" spans="1:7" ht="12.75">
      <c r="A156" t="s">
        <v>44</v>
      </c>
      <c r="B156" t="s">
        <v>146</v>
      </c>
      <c r="D156" s="2">
        <v>3</v>
      </c>
      <c r="E156">
        <v>8100</v>
      </c>
      <c r="F156">
        <v>8100</v>
      </c>
      <c r="G156">
        <v>4</v>
      </c>
    </row>
    <row r="157" spans="1:7" ht="12.75">
      <c r="A157" t="s">
        <v>44</v>
      </c>
      <c r="B157" t="s">
        <v>46</v>
      </c>
      <c r="D157" s="2">
        <v>2</v>
      </c>
      <c r="E157">
        <v>16400</v>
      </c>
      <c r="F157">
        <v>16400</v>
      </c>
      <c r="G157">
        <v>4</v>
      </c>
    </row>
    <row r="158" spans="1:7" ht="12.75">
      <c r="A158" t="s">
        <v>44</v>
      </c>
      <c r="B158" t="s">
        <v>147</v>
      </c>
      <c r="D158" s="2">
        <v>2</v>
      </c>
      <c r="E158">
        <v>12000</v>
      </c>
      <c r="F158">
        <v>12000</v>
      </c>
      <c r="G158">
        <v>4</v>
      </c>
    </row>
    <row r="159" spans="1:7" ht="12.75">
      <c r="A159" t="s">
        <v>44</v>
      </c>
      <c r="B159" t="s">
        <v>148</v>
      </c>
      <c r="D159" s="2">
        <v>1</v>
      </c>
      <c r="E159">
        <v>6000</v>
      </c>
      <c r="F159">
        <v>6000</v>
      </c>
      <c r="G159">
        <v>4</v>
      </c>
    </row>
    <row r="160" spans="1:7" ht="12.75">
      <c r="A160" t="s">
        <v>44</v>
      </c>
      <c r="B160" t="s">
        <v>58</v>
      </c>
      <c r="D160" s="2">
        <v>2</v>
      </c>
      <c r="E160">
        <v>15000</v>
      </c>
      <c r="F160">
        <v>7000</v>
      </c>
      <c r="G160">
        <v>4</v>
      </c>
    </row>
    <row r="163" spans="1:3" ht="12.75">
      <c r="A163" t="s">
        <v>45</v>
      </c>
      <c r="B163" t="s">
        <v>363</v>
      </c>
      <c r="C163" t="s">
        <v>45</v>
      </c>
    </row>
    <row r="164" spans="1:3" ht="12.75">
      <c r="A164" t="s">
        <v>45</v>
      </c>
      <c r="B164" t="s">
        <v>56</v>
      </c>
      <c r="C164" t="s">
        <v>45</v>
      </c>
    </row>
    <row r="165" spans="1:3" ht="12.75">
      <c r="A165" t="s">
        <v>45</v>
      </c>
      <c r="B165" t="s">
        <v>58</v>
      </c>
      <c r="C165" t="s">
        <v>45</v>
      </c>
    </row>
    <row r="168" spans="1:9" ht="12.75">
      <c r="A168" t="s">
        <v>46</v>
      </c>
      <c r="B168" t="s">
        <v>7</v>
      </c>
      <c r="C168" t="s">
        <v>46</v>
      </c>
      <c r="D168" s="2">
        <v>1</v>
      </c>
      <c r="E168">
        <v>0</v>
      </c>
      <c r="F168">
        <v>31000</v>
      </c>
      <c r="G168">
        <v>4</v>
      </c>
      <c r="I168" t="s">
        <v>150</v>
      </c>
    </row>
    <row r="169" spans="1:9" ht="12.75">
      <c r="A169" t="s">
        <v>46</v>
      </c>
      <c r="B169" t="s">
        <v>56</v>
      </c>
      <c r="C169" t="s">
        <v>46</v>
      </c>
      <c r="D169" s="2">
        <v>0</v>
      </c>
      <c r="E169">
        <v>0</v>
      </c>
      <c r="F169">
        <v>26000</v>
      </c>
      <c r="G169">
        <v>4</v>
      </c>
      <c r="I169" t="s">
        <v>151</v>
      </c>
    </row>
    <row r="170" spans="1:9" ht="12.75">
      <c r="A170" t="s">
        <v>46</v>
      </c>
      <c r="B170" t="str">
        <f aca="true" t="shared" si="7" ref="B170:B175">CONCATENATE("Владения ",SUBSTITUTE(C170,"Дом","дома"))</f>
        <v>Владения дома Саньяго</v>
      </c>
      <c r="C170" t="s">
        <v>77</v>
      </c>
      <c r="D170" s="2">
        <v>3</v>
      </c>
      <c r="E170">
        <v>31000</v>
      </c>
      <c r="F170">
        <f aca="true" t="shared" si="8" ref="F170:F188">ROUND(E170/3,-2)</f>
        <v>10300</v>
      </c>
      <c r="G170">
        <v>4</v>
      </c>
      <c r="I170" t="s">
        <v>112</v>
      </c>
    </row>
    <row r="171" spans="1:9" ht="12.75">
      <c r="A171" t="s">
        <v>46</v>
      </c>
      <c r="B171" t="str">
        <f t="shared" si="7"/>
        <v>Владения дома Андиама</v>
      </c>
      <c r="C171" t="s">
        <v>78</v>
      </c>
      <c r="D171" s="2">
        <v>3</v>
      </c>
      <c r="E171">
        <v>27000</v>
      </c>
      <c r="F171">
        <f t="shared" si="8"/>
        <v>9000</v>
      </c>
      <c r="G171">
        <v>4</v>
      </c>
      <c r="I171" t="s">
        <v>112</v>
      </c>
    </row>
    <row r="172" spans="1:7" ht="12.75">
      <c r="A172" t="s">
        <v>46</v>
      </c>
      <c r="B172" t="str">
        <f t="shared" si="7"/>
        <v>Владения дома Сиснера</v>
      </c>
      <c r="C172" t="s">
        <v>79</v>
      </c>
      <c r="D172" s="2">
        <v>2</v>
      </c>
      <c r="E172">
        <v>25000</v>
      </c>
      <c r="F172">
        <f t="shared" si="8"/>
        <v>8300</v>
      </c>
      <c r="G172">
        <v>4</v>
      </c>
    </row>
    <row r="173" spans="1:7" ht="12.75">
      <c r="A173" t="s">
        <v>46</v>
      </c>
      <c r="B173" t="str">
        <f t="shared" si="7"/>
        <v>Владения дома Рамирес</v>
      </c>
      <c r="C173" t="s">
        <v>80</v>
      </c>
      <c r="D173" s="2">
        <v>2</v>
      </c>
      <c r="E173">
        <v>19000</v>
      </c>
      <c r="F173">
        <f t="shared" si="8"/>
        <v>6300</v>
      </c>
      <c r="G173">
        <v>4</v>
      </c>
    </row>
    <row r="174" spans="1:7" ht="12.75">
      <c r="A174" t="s">
        <v>46</v>
      </c>
      <c r="B174" t="str">
        <f t="shared" si="7"/>
        <v>Владения дома Асегора</v>
      </c>
      <c r="C174" t="s">
        <v>81</v>
      </c>
      <c r="D174" s="2">
        <v>2</v>
      </c>
      <c r="E174">
        <v>21000</v>
      </c>
      <c r="F174">
        <f t="shared" si="8"/>
        <v>7000</v>
      </c>
      <c r="G174">
        <v>4</v>
      </c>
    </row>
    <row r="175" spans="1:7" ht="12.75">
      <c r="A175" t="s">
        <v>46</v>
      </c>
      <c r="B175" t="str">
        <f t="shared" si="7"/>
        <v>Владения дома Новарес</v>
      </c>
      <c r="C175" t="s">
        <v>82</v>
      </c>
      <c r="D175" s="2">
        <v>2</v>
      </c>
      <c r="E175">
        <v>23000</v>
      </c>
      <c r="F175">
        <f t="shared" si="8"/>
        <v>7700</v>
      </c>
      <c r="G175">
        <v>4</v>
      </c>
    </row>
    <row r="176" spans="1:7" ht="12.75">
      <c r="A176" t="s">
        <v>46</v>
      </c>
      <c r="B176" t="s">
        <v>375</v>
      </c>
      <c r="C176" t="s">
        <v>364</v>
      </c>
      <c r="D176" s="2">
        <v>2</v>
      </c>
      <c r="E176">
        <v>12000</v>
      </c>
      <c r="F176">
        <f t="shared" si="8"/>
        <v>4000</v>
      </c>
      <c r="G176">
        <v>5</v>
      </c>
    </row>
    <row r="177" spans="1:7" ht="12.75">
      <c r="A177" t="s">
        <v>46</v>
      </c>
      <c r="B177" t="s">
        <v>376</v>
      </c>
      <c r="C177" t="s">
        <v>365</v>
      </c>
      <c r="D177" s="2">
        <v>3</v>
      </c>
      <c r="E177">
        <v>9000</v>
      </c>
      <c r="F177">
        <f t="shared" si="8"/>
        <v>3000</v>
      </c>
      <c r="G177">
        <v>5</v>
      </c>
    </row>
    <row r="178" spans="1:7" ht="12.75">
      <c r="A178" t="s">
        <v>46</v>
      </c>
      <c r="B178" t="s">
        <v>377</v>
      </c>
      <c r="C178" t="s">
        <v>366</v>
      </c>
      <c r="D178" s="2">
        <v>1</v>
      </c>
      <c r="E178">
        <v>7500</v>
      </c>
      <c r="F178">
        <f t="shared" si="8"/>
        <v>2500</v>
      </c>
      <c r="G178">
        <v>5</v>
      </c>
    </row>
    <row r="179" spans="1:7" ht="12.75">
      <c r="A179" t="s">
        <v>46</v>
      </c>
      <c r="B179" t="s">
        <v>378</v>
      </c>
      <c r="C179" t="s">
        <v>367</v>
      </c>
      <c r="D179" s="2">
        <v>2</v>
      </c>
      <c r="E179">
        <v>14000</v>
      </c>
      <c r="F179">
        <f t="shared" si="8"/>
        <v>4700</v>
      </c>
      <c r="G179">
        <v>3</v>
      </c>
    </row>
    <row r="180" spans="1:7" ht="12.75">
      <c r="A180" t="s">
        <v>46</v>
      </c>
      <c r="B180" t="s">
        <v>379</v>
      </c>
      <c r="C180" t="s">
        <v>368</v>
      </c>
      <c r="D180" s="2">
        <v>3</v>
      </c>
      <c r="E180">
        <v>7800</v>
      </c>
      <c r="F180">
        <f t="shared" si="8"/>
        <v>2600</v>
      </c>
      <c r="G180">
        <v>5</v>
      </c>
    </row>
    <row r="181" spans="1:7" ht="12.75">
      <c r="A181" t="s">
        <v>46</v>
      </c>
      <c r="B181" t="s">
        <v>380</v>
      </c>
      <c r="C181" t="s">
        <v>369</v>
      </c>
      <c r="D181" s="2">
        <v>2</v>
      </c>
      <c r="E181">
        <v>11000</v>
      </c>
      <c r="F181">
        <f t="shared" si="8"/>
        <v>3700</v>
      </c>
      <c r="G181">
        <v>4</v>
      </c>
    </row>
    <row r="182" spans="1:7" ht="12.75">
      <c r="A182" t="s">
        <v>46</v>
      </c>
      <c r="B182" t="s">
        <v>381</v>
      </c>
      <c r="C182" t="s">
        <v>370</v>
      </c>
      <c r="D182" s="2">
        <v>2</v>
      </c>
      <c r="E182">
        <v>13000</v>
      </c>
      <c r="F182">
        <f t="shared" si="8"/>
        <v>4300</v>
      </c>
      <c r="G182">
        <v>4</v>
      </c>
    </row>
    <row r="183" spans="1:7" ht="12.75">
      <c r="A183" t="s">
        <v>46</v>
      </c>
      <c r="B183" t="s">
        <v>382</v>
      </c>
      <c r="C183" t="s">
        <v>371</v>
      </c>
      <c r="D183" s="2">
        <v>3</v>
      </c>
      <c r="E183">
        <v>7600</v>
      </c>
      <c r="F183">
        <f t="shared" si="8"/>
        <v>2500</v>
      </c>
      <c r="G183">
        <v>4</v>
      </c>
    </row>
    <row r="184" spans="1:7" ht="12.75">
      <c r="A184" t="s">
        <v>46</v>
      </c>
      <c r="B184" t="s">
        <v>383</v>
      </c>
      <c r="C184" t="s">
        <v>372</v>
      </c>
      <c r="D184" s="2">
        <v>3</v>
      </c>
      <c r="E184">
        <v>5400</v>
      </c>
      <c r="F184">
        <f t="shared" si="8"/>
        <v>1800</v>
      </c>
      <c r="G184">
        <v>5</v>
      </c>
    </row>
    <row r="185" spans="1:7" ht="12.75">
      <c r="A185" t="s">
        <v>46</v>
      </c>
      <c r="B185" t="s">
        <v>384</v>
      </c>
      <c r="C185" t="s">
        <v>373</v>
      </c>
      <c r="D185" s="2">
        <v>3</v>
      </c>
      <c r="E185">
        <v>9800</v>
      </c>
      <c r="F185">
        <f t="shared" si="8"/>
        <v>3300</v>
      </c>
      <c r="G185">
        <v>4</v>
      </c>
    </row>
    <row r="186" spans="1:7" ht="12.75">
      <c r="A186" t="s">
        <v>46</v>
      </c>
      <c r="B186" t="s">
        <v>385</v>
      </c>
      <c r="C186" t="s">
        <v>374</v>
      </c>
      <c r="D186" s="2">
        <v>2</v>
      </c>
      <c r="E186">
        <v>7600</v>
      </c>
      <c r="F186">
        <f t="shared" si="8"/>
        <v>2500</v>
      </c>
      <c r="G186">
        <v>4</v>
      </c>
    </row>
    <row r="187" spans="1:9" ht="12.75">
      <c r="A187" t="s">
        <v>46</v>
      </c>
      <c r="B187" t="s">
        <v>152</v>
      </c>
      <c r="D187" s="2">
        <v>2</v>
      </c>
      <c r="E187">
        <v>12000</v>
      </c>
      <c r="F187">
        <v>12000</v>
      </c>
      <c r="G187">
        <v>4</v>
      </c>
      <c r="I187" t="s">
        <v>153</v>
      </c>
    </row>
    <row r="188" spans="1:7" ht="12.75">
      <c r="A188" t="s">
        <v>46</v>
      </c>
      <c r="B188" t="s">
        <v>58</v>
      </c>
      <c r="D188" s="2">
        <v>2</v>
      </c>
      <c r="E188">
        <v>17000</v>
      </c>
      <c r="F188">
        <f t="shared" si="8"/>
        <v>5700</v>
      </c>
      <c r="G188">
        <v>4</v>
      </c>
    </row>
    <row r="190" spans="1:7" ht="12.75">
      <c r="A190" t="s">
        <v>47</v>
      </c>
      <c r="B190" t="s">
        <v>155</v>
      </c>
      <c r="C190" t="s">
        <v>47</v>
      </c>
      <c r="D190" s="2">
        <v>1</v>
      </c>
      <c r="E190">
        <v>15000</v>
      </c>
      <c r="F190">
        <v>15000</v>
      </c>
      <c r="G190">
        <v>4</v>
      </c>
    </row>
    <row r="191" spans="1:7" ht="12.75">
      <c r="A191" t="s">
        <v>47</v>
      </c>
      <c r="B191" t="s">
        <v>56</v>
      </c>
      <c r="C191" t="s">
        <v>47</v>
      </c>
      <c r="D191" s="2">
        <v>0</v>
      </c>
      <c r="E191">
        <v>0</v>
      </c>
      <c r="F191">
        <v>13000</v>
      </c>
      <c r="G191">
        <v>4</v>
      </c>
    </row>
    <row r="192" spans="1:9" ht="12.75">
      <c r="A192" t="s">
        <v>47</v>
      </c>
      <c r="B192" t="s">
        <v>156</v>
      </c>
      <c r="C192" t="s">
        <v>386</v>
      </c>
      <c r="D192" s="2">
        <v>2</v>
      </c>
      <c r="E192">
        <v>9000</v>
      </c>
      <c r="F192">
        <f aca="true" t="shared" si="9" ref="F192:F197">ROUND(E192/3,-2)</f>
        <v>3000</v>
      </c>
      <c r="G192">
        <v>4</v>
      </c>
      <c r="I192" t="s">
        <v>164</v>
      </c>
    </row>
    <row r="193" spans="1:9" ht="12.75">
      <c r="A193" t="s">
        <v>47</v>
      </c>
      <c r="B193" t="s">
        <v>157</v>
      </c>
      <c r="C193" t="s">
        <v>386</v>
      </c>
      <c r="D193" s="2">
        <v>1</v>
      </c>
      <c r="E193">
        <v>5000</v>
      </c>
      <c r="F193">
        <f t="shared" si="9"/>
        <v>1700</v>
      </c>
      <c r="G193">
        <v>4</v>
      </c>
      <c r="I193" t="s">
        <v>163</v>
      </c>
    </row>
    <row r="194" spans="1:9" ht="12.75">
      <c r="A194" t="s">
        <v>47</v>
      </c>
      <c r="B194" t="s">
        <v>158</v>
      </c>
      <c r="C194" t="s">
        <v>386</v>
      </c>
      <c r="D194" s="2">
        <v>2</v>
      </c>
      <c r="E194">
        <v>7000</v>
      </c>
      <c r="F194">
        <f t="shared" si="9"/>
        <v>2300</v>
      </c>
      <c r="G194">
        <v>4</v>
      </c>
      <c r="I194" t="s">
        <v>162</v>
      </c>
    </row>
    <row r="195" spans="1:7" ht="12.75">
      <c r="A195" t="s">
        <v>47</v>
      </c>
      <c r="B195" t="s">
        <v>154</v>
      </c>
      <c r="C195" t="s">
        <v>386</v>
      </c>
      <c r="D195" s="2">
        <v>1</v>
      </c>
      <c r="E195">
        <v>4000</v>
      </c>
      <c r="F195">
        <f t="shared" si="9"/>
        <v>1300</v>
      </c>
      <c r="G195">
        <v>4</v>
      </c>
    </row>
    <row r="196" spans="1:9" ht="12.75">
      <c r="A196" t="s">
        <v>47</v>
      </c>
      <c r="B196" t="s">
        <v>159</v>
      </c>
      <c r="C196" t="s">
        <v>161</v>
      </c>
      <c r="D196" s="2">
        <v>2</v>
      </c>
      <c r="E196">
        <v>11000</v>
      </c>
      <c r="F196">
        <f t="shared" si="9"/>
        <v>3700</v>
      </c>
      <c r="G196">
        <v>4</v>
      </c>
      <c r="I196" t="s">
        <v>161</v>
      </c>
    </row>
    <row r="197" spans="1:9" ht="12.75">
      <c r="A197" t="s">
        <v>47</v>
      </c>
      <c r="B197" t="s">
        <v>160</v>
      </c>
      <c r="C197" t="s">
        <v>386</v>
      </c>
      <c r="D197" s="2">
        <v>2</v>
      </c>
      <c r="E197">
        <v>5000</v>
      </c>
      <c r="F197">
        <f t="shared" si="9"/>
        <v>1700</v>
      </c>
      <c r="G197">
        <v>4</v>
      </c>
      <c r="I197" t="s">
        <v>162</v>
      </c>
    </row>
    <row r="198" spans="1:6" ht="12.75">
      <c r="A198" t="s">
        <v>47</v>
      </c>
      <c r="B198" t="s">
        <v>58</v>
      </c>
      <c r="D198" s="2">
        <v>1</v>
      </c>
      <c r="E198">
        <v>15000</v>
      </c>
      <c r="F198">
        <v>9000</v>
      </c>
    </row>
    <row r="200" spans="1:7" ht="12.75">
      <c r="A200" t="s">
        <v>505</v>
      </c>
      <c r="B200" t="s">
        <v>1060</v>
      </c>
      <c r="C200" t="s">
        <v>505</v>
      </c>
      <c r="D200" s="2">
        <v>1</v>
      </c>
      <c r="E200">
        <v>0</v>
      </c>
      <c r="F200">
        <v>31000</v>
      </c>
      <c r="G200">
        <v>5</v>
      </c>
    </row>
    <row r="201" spans="1:7" ht="12.75">
      <c r="A201" t="s">
        <v>505</v>
      </c>
      <c r="B201" t="s">
        <v>1061</v>
      </c>
      <c r="C201" t="s">
        <v>505</v>
      </c>
      <c r="D201" s="2">
        <v>1</v>
      </c>
      <c r="E201">
        <v>27000</v>
      </c>
      <c r="F201">
        <v>0</v>
      </c>
      <c r="G201">
        <v>5</v>
      </c>
    </row>
    <row r="202" spans="1:7" ht="12.75">
      <c r="A202" t="s">
        <v>505</v>
      </c>
      <c r="B202" t="s">
        <v>1065</v>
      </c>
      <c r="C202" t="s">
        <v>505</v>
      </c>
      <c r="D202" s="2">
        <v>2</v>
      </c>
      <c r="E202">
        <v>19000</v>
      </c>
      <c r="F202">
        <v>0</v>
      </c>
      <c r="G202">
        <v>5</v>
      </c>
    </row>
    <row r="203" spans="1:7" ht="12.75">
      <c r="A203" t="s">
        <v>505</v>
      </c>
      <c r="B203" t="s">
        <v>399</v>
      </c>
      <c r="D203" s="2">
        <v>1</v>
      </c>
      <c r="F203">
        <v>21000</v>
      </c>
      <c r="G203">
        <v>5</v>
      </c>
    </row>
    <row r="205" ht="12.75">
      <c r="A205" t="s">
        <v>83</v>
      </c>
    </row>
  </sheetData>
  <printOptions/>
  <pageMargins left="0.75" right="0.75" top="1" bottom="1" header="0.5" footer="0.5"/>
  <pageSetup horizontalDpi="240" verticalDpi="24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D83"/>
  <sheetViews>
    <sheetView workbookViewId="0" topLeftCell="A58">
      <selection activeCell="C83" sqref="C83"/>
    </sheetView>
  </sheetViews>
  <sheetFormatPr defaultColWidth="9.00390625" defaultRowHeight="12.75"/>
  <cols>
    <col min="1" max="1" width="12.875" style="0" customWidth="1"/>
    <col min="2" max="2" width="16.625" style="0" customWidth="1"/>
    <col min="3" max="3" width="10.25390625" style="0" customWidth="1"/>
    <col min="4" max="4" width="10.625" style="0" customWidth="1"/>
  </cols>
  <sheetData>
    <row r="1" spans="1:4" s="32" customFormat="1" ht="25.5" customHeight="1">
      <c r="A1" s="32" t="s">
        <v>92</v>
      </c>
      <c r="B1" s="32" t="s">
        <v>295</v>
      </c>
      <c r="C1" s="32" t="s">
        <v>48</v>
      </c>
      <c r="D1" s="32" t="s">
        <v>344</v>
      </c>
    </row>
    <row r="2" spans="1:2" ht="12.75">
      <c r="A2" t="s">
        <v>5</v>
      </c>
      <c r="B2" t="s">
        <v>5</v>
      </c>
    </row>
    <row r="3" spans="1:4" ht="12.75">
      <c r="A3" t="s">
        <v>5</v>
      </c>
      <c r="B3" t="s">
        <v>49</v>
      </c>
      <c r="C3">
        <v>8</v>
      </c>
      <c r="D3">
        <v>1</v>
      </c>
    </row>
    <row r="4" spans="1:4" ht="12.75">
      <c r="A4" t="s">
        <v>5</v>
      </c>
      <c r="B4" t="s">
        <v>50</v>
      </c>
      <c r="C4">
        <v>9</v>
      </c>
      <c r="D4">
        <v>1</v>
      </c>
    </row>
    <row r="5" spans="1:3" ht="12.75">
      <c r="A5" t="s">
        <v>5</v>
      </c>
      <c r="B5" t="s">
        <v>51</v>
      </c>
      <c r="C5">
        <v>7</v>
      </c>
    </row>
    <row r="6" spans="1:4" ht="12.75">
      <c r="A6" t="s">
        <v>5</v>
      </c>
      <c r="B6" t="s">
        <v>52</v>
      </c>
      <c r="C6">
        <v>6</v>
      </c>
      <c r="D6">
        <v>1</v>
      </c>
    </row>
    <row r="7" spans="1:3" ht="12.75">
      <c r="A7" t="s">
        <v>5</v>
      </c>
      <c r="B7" t="s">
        <v>53</v>
      </c>
      <c r="C7">
        <v>7</v>
      </c>
    </row>
    <row r="8" spans="1:3" ht="12.75">
      <c r="A8" t="s">
        <v>5</v>
      </c>
      <c r="B8" t="s">
        <v>54</v>
      </c>
      <c r="C8">
        <v>8</v>
      </c>
    </row>
    <row r="9" spans="1:3" ht="12.75">
      <c r="A9" t="s">
        <v>5</v>
      </c>
      <c r="B9" t="s">
        <v>55</v>
      </c>
      <c r="C9">
        <v>6</v>
      </c>
    </row>
    <row r="10" spans="1:2" ht="12.75">
      <c r="A10" t="s">
        <v>209</v>
      </c>
      <c r="B10" t="s">
        <v>209</v>
      </c>
    </row>
    <row r="11" spans="1:4" ht="12.75">
      <c r="A11" t="s">
        <v>209</v>
      </c>
      <c r="B11" t="s">
        <v>392</v>
      </c>
      <c r="C11">
        <v>6</v>
      </c>
      <c r="D11">
        <v>1</v>
      </c>
    </row>
    <row r="12" spans="1:3" ht="12.75">
      <c r="A12" t="s">
        <v>209</v>
      </c>
      <c r="B12" t="s">
        <v>393</v>
      </c>
      <c r="C12">
        <v>8</v>
      </c>
    </row>
    <row r="13" spans="1:3" ht="12.75">
      <c r="A13" t="s">
        <v>209</v>
      </c>
      <c r="B13" t="s">
        <v>394</v>
      </c>
      <c r="C13">
        <v>8</v>
      </c>
    </row>
    <row r="14" spans="1:3" ht="12.75">
      <c r="A14" t="s">
        <v>209</v>
      </c>
      <c r="B14" t="s">
        <v>395</v>
      </c>
      <c r="C14">
        <v>7</v>
      </c>
    </row>
    <row r="15" spans="1:3" ht="12.75">
      <c r="A15" t="s">
        <v>209</v>
      </c>
      <c r="B15" t="s">
        <v>396</v>
      </c>
      <c r="C15">
        <v>7</v>
      </c>
    </row>
    <row r="16" spans="1:3" ht="12.75">
      <c r="A16" t="s">
        <v>209</v>
      </c>
      <c r="B16" t="s">
        <v>397</v>
      </c>
      <c r="C16">
        <v>6</v>
      </c>
    </row>
    <row r="17" spans="1:3" ht="12.75">
      <c r="A17" t="s">
        <v>209</v>
      </c>
      <c r="B17" t="s">
        <v>398</v>
      </c>
      <c r="C17">
        <v>6</v>
      </c>
    </row>
    <row r="18" spans="1:3" ht="12.75">
      <c r="A18" t="s">
        <v>9</v>
      </c>
      <c r="B18" t="s">
        <v>9</v>
      </c>
      <c r="C18">
        <v>8</v>
      </c>
    </row>
    <row r="19" spans="1:4" ht="12.75">
      <c r="A19" t="s">
        <v>9</v>
      </c>
      <c r="B19" t="s">
        <v>12</v>
      </c>
      <c r="C19">
        <v>8</v>
      </c>
      <c r="D19">
        <v>1</v>
      </c>
    </row>
    <row r="20" spans="1:4" ht="12.75">
      <c r="A20" t="s">
        <v>9</v>
      </c>
      <c r="B20" t="s">
        <v>14</v>
      </c>
      <c r="C20">
        <v>4</v>
      </c>
      <c r="D20" t="s">
        <v>386</v>
      </c>
    </row>
    <row r="21" spans="1:4" ht="12.75">
      <c r="A21" t="s">
        <v>9</v>
      </c>
      <c r="B21" t="s">
        <v>15</v>
      </c>
      <c r="C21">
        <v>6</v>
      </c>
      <c r="D21" t="s">
        <v>386</v>
      </c>
    </row>
    <row r="22" spans="1:4" ht="12.75">
      <c r="A22" t="s">
        <v>9</v>
      </c>
      <c r="B22" t="s">
        <v>16</v>
      </c>
      <c r="C22">
        <v>4</v>
      </c>
      <c r="D22" t="s">
        <v>386</v>
      </c>
    </row>
    <row r="23" spans="1:4" ht="12.75">
      <c r="A23" t="s">
        <v>9</v>
      </c>
      <c r="B23" t="s">
        <v>17</v>
      </c>
      <c r="C23">
        <v>5</v>
      </c>
      <c r="D23">
        <v>1</v>
      </c>
    </row>
    <row r="24" spans="1:4" ht="12.75">
      <c r="A24" t="s">
        <v>9</v>
      </c>
      <c r="B24" t="s">
        <v>18</v>
      </c>
      <c r="C24">
        <v>6</v>
      </c>
      <c r="D24">
        <v>1</v>
      </c>
    </row>
    <row r="25" spans="1:4" ht="12.75">
      <c r="A25" t="s">
        <v>9</v>
      </c>
      <c r="B25" t="s">
        <v>19</v>
      </c>
      <c r="C25">
        <v>4</v>
      </c>
      <c r="D25" t="s">
        <v>387</v>
      </c>
    </row>
    <row r="26" spans="1:4" ht="12.75">
      <c r="A26" t="s">
        <v>9</v>
      </c>
      <c r="B26" t="s">
        <v>20</v>
      </c>
      <c r="C26">
        <v>7</v>
      </c>
      <c r="D26">
        <v>1</v>
      </c>
    </row>
    <row r="27" spans="1:4" ht="12.75">
      <c r="A27" t="s">
        <v>9</v>
      </c>
      <c r="B27" t="s">
        <v>21</v>
      </c>
      <c r="C27">
        <v>2</v>
      </c>
      <c r="D27" t="s">
        <v>386</v>
      </c>
    </row>
    <row r="28" spans="1:4" ht="12.75">
      <c r="A28" t="s">
        <v>9</v>
      </c>
      <c r="B28" t="s">
        <v>22</v>
      </c>
      <c r="C28">
        <v>5</v>
      </c>
      <c r="D28" t="s">
        <v>386</v>
      </c>
    </row>
    <row r="29" spans="1:4" ht="12.75">
      <c r="A29" t="s">
        <v>9</v>
      </c>
      <c r="B29" t="s">
        <v>23</v>
      </c>
      <c r="C29">
        <v>3</v>
      </c>
      <c r="D29" t="s">
        <v>386</v>
      </c>
    </row>
    <row r="30" spans="1:4" ht="12.75">
      <c r="A30" t="s">
        <v>9</v>
      </c>
      <c r="B30" t="s">
        <v>24</v>
      </c>
      <c r="C30">
        <v>1</v>
      </c>
      <c r="D30" t="s">
        <v>386</v>
      </c>
    </row>
    <row r="31" spans="1:4" ht="12.75">
      <c r="A31" t="s">
        <v>9</v>
      </c>
      <c r="B31" t="s">
        <v>25</v>
      </c>
      <c r="C31">
        <v>4</v>
      </c>
      <c r="D31" t="s">
        <v>386</v>
      </c>
    </row>
    <row r="32" spans="1:4" ht="12.75">
      <c r="A32" t="s">
        <v>9</v>
      </c>
      <c r="B32" t="s">
        <v>26</v>
      </c>
      <c r="C32">
        <v>7</v>
      </c>
      <c r="D32">
        <v>1</v>
      </c>
    </row>
    <row r="33" spans="1:4" ht="12.75">
      <c r="A33" t="s">
        <v>9</v>
      </c>
      <c r="B33" t="s">
        <v>27</v>
      </c>
      <c r="C33">
        <v>6</v>
      </c>
      <c r="D33" t="s">
        <v>386</v>
      </c>
    </row>
    <row r="34" spans="1:4" ht="12.75">
      <c r="A34" t="s">
        <v>9</v>
      </c>
      <c r="B34" t="s">
        <v>28</v>
      </c>
      <c r="C34">
        <v>8</v>
      </c>
      <c r="D34">
        <v>1</v>
      </c>
    </row>
    <row r="35" spans="1:3" ht="12.75">
      <c r="A35" t="s">
        <v>9</v>
      </c>
      <c r="B35" t="s">
        <v>29</v>
      </c>
      <c r="C35">
        <v>4</v>
      </c>
    </row>
    <row r="36" spans="1:4" ht="12.75">
      <c r="A36" t="s">
        <v>34</v>
      </c>
      <c r="B36" t="s">
        <v>34</v>
      </c>
      <c r="D36">
        <v>1</v>
      </c>
    </row>
    <row r="37" spans="1:4" ht="12.75">
      <c r="A37" t="s">
        <v>34</v>
      </c>
      <c r="B37" t="s">
        <v>13</v>
      </c>
      <c r="C37">
        <v>8</v>
      </c>
      <c r="D37">
        <v>1</v>
      </c>
    </row>
    <row r="38" spans="1:4" ht="12.75">
      <c r="A38" t="s">
        <v>34</v>
      </c>
      <c r="B38" t="s">
        <v>36</v>
      </c>
      <c r="C38">
        <v>7</v>
      </c>
      <c r="D38" t="s">
        <v>386</v>
      </c>
    </row>
    <row r="39" spans="1:3" ht="12.75">
      <c r="A39" t="s">
        <v>34</v>
      </c>
      <c r="B39" t="s">
        <v>37</v>
      </c>
      <c r="C39">
        <v>8</v>
      </c>
    </row>
    <row r="40" spans="1:4" ht="12.75">
      <c r="A40" t="s">
        <v>34</v>
      </c>
      <c r="B40" t="s">
        <v>38</v>
      </c>
      <c r="C40">
        <v>8</v>
      </c>
      <c r="D40">
        <v>1</v>
      </c>
    </row>
    <row r="41" spans="1:4" ht="12.75">
      <c r="A41" t="s">
        <v>34</v>
      </c>
      <c r="B41" t="s">
        <v>39</v>
      </c>
      <c r="C41">
        <v>8</v>
      </c>
      <c r="D41">
        <v>1</v>
      </c>
    </row>
    <row r="42" spans="1:4" ht="12.75">
      <c r="A42" t="s">
        <v>34</v>
      </c>
      <c r="B42" t="s">
        <v>40</v>
      </c>
      <c r="C42">
        <v>5</v>
      </c>
      <c r="D42">
        <v>1</v>
      </c>
    </row>
    <row r="43" spans="1:4" ht="12.75">
      <c r="A43" t="s">
        <v>34</v>
      </c>
      <c r="B43" t="s">
        <v>69</v>
      </c>
      <c r="C43">
        <v>5</v>
      </c>
      <c r="D43">
        <v>1</v>
      </c>
    </row>
    <row r="44" spans="1:3" ht="12.75">
      <c r="A44" t="s">
        <v>34</v>
      </c>
      <c r="B44" t="s">
        <v>70</v>
      </c>
      <c r="C44">
        <v>4</v>
      </c>
    </row>
    <row r="45" spans="1:3" ht="12.75">
      <c r="A45" t="s">
        <v>34</v>
      </c>
      <c r="B45" t="s">
        <v>71</v>
      </c>
      <c r="C45">
        <v>3</v>
      </c>
    </row>
    <row r="46" spans="1:3" ht="12.75">
      <c r="A46" t="s">
        <v>34</v>
      </c>
      <c r="B46" t="s">
        <v>72</v>
      </c>
      <c r="C46">
        <v>4</v>
      </c>
    </row>
    <row r="47" spans="1:3" ht="12.75">
      <c r="A47" t="s">
        <v>34</v>
      </c>
      <c r="B47" t="s">
        <v>73</v>
      </c>
      <c r="C47">
        <v>2</v>
      </c>
    </row>
    <row r="48" spans="1:4" ht="12.75">
      <c r="A48" t="s">
        <v>34</v>
      </c>
      <c r="B48" t="s">
        <v>74</v>
      </c>
      <c r="C48">
        <v>6</v>
      </c>
      <c r="D48">
        <v>1</v>
      </c>
    </row>
    <row r="49" spans="1:4" ht="12.75">
      <c r="A49" t="s">
        <v>34</v>
      </c>
      <c r="B49" t="s">
        <v>75</v>
      </c>
      <c r="C49">
        <v>5</v>
      </c>
      <c r="D49">
        <v>1</v>
      </c>
    </row>
    <row r="50" spans="1:4" ht="12.75">
      <c r="A50" t="s">
        <v>44</v>
      </c>
      <c r="B50" t="s">
        <v>44</v>
      </c>
      <c r="D50">
        <v>1</v>
      </c>
    </row>
    <row r="51" spans="1:4" ht="12.75">
      <c r="A51" t="s">
        <v>44</v>
      </c>
      <c r="B51" t="s">
        <v>1070</v>
      </c>
      <c r="C51">
        <v>7</v>
      </c>
      <c r="D51">
        <v>1</v>
      </c>
    </row>
    <row r="52" spans="1:3" ht="12.75">
      <c r="A52" t="s">
        <v>33</v>
      </c>
      <c r="B52" t="s">
        <v>33</v>
      </c>
      <c r="C52">
        <v>7</v>
      </c>
    </row>
    <row r="53" spans="1:4" ht="12.75">
      <c r="A53" t="s">
        <v>33</v>
      </c>
      <c r="B53" t="s">
        <v>62</v>
      </c>
      <c r="C53">
        <v>9</v>
      </c>
      <c r="D53">
        <v>1</v>
      </c>
    </row>
    <row r="54" spans="1:4" ht="12.75">
      <c r="A54" t="s">
        <v>33</v>
      </c>
      <c r="B54" t="s">
        <v>63</v>
      </c>
      <c r="C54">
        <v>9</v>
      </c>
      <c r="D54">
        <v>1</v>
      </c>
    </row>
    <row r="55" spans="1:3" ht="12.75">
      <c r="A55" t="s">
        <v>33</v>
      </c>
      <c r="B55" t="s">
        <v>356</v>
      </c>
      <c r="C55">
        <v>6</v>
      </c>
    </row>
    <row r="56" spans="1:3" ht="12.75">
      <c r="A56" t="s">
        <v>33</v>
      </c>
      <c r="B56" t="s">
        <v>358</v>
      </c>
      <c r="C56">
        <v>5</v>
      </c>
    </row>
    <row r="57" spans="1:3" ht="12.75">
      <c r="A57" t="s">
        <v>33</v>
      </c>
      <c r="B57" t="s">
        <v>357</v>
      </c>
      <c r="C57">
        <v>4</v>
      </c>
    </row>
    <row r="58" spans="1:3" ht="12.75">
      <c r="A58" t="s">
        <v>33</v>
      </c>
      <c r="B58" t="s">
        <v>359</v>
      </c>
      <c r="C58">
        <v>5</v>
      </c>
    </row>
    <row r="59" spans="1:3" ht="12.75">
      <c r="A59" t="s">
        <v>33</v>
      </c>
      <c r="B59" t="s">
        <v>360</v>
      </c>
      <c r="C59">
        <v>6</v>
      </c>
    </row>
    <row r="60" spans="1:3" ht="12.75">
      <c r="A60" t="s">
        <v>33</v>
      </c>
      <c r="B60" t="s">
        <v>361</v>
      </c>
      <c r="C60">
        <v>3</v>
      </c>
    </row>
    <row r="61" spans="1:3" ht="12.75">
      <c r="A61" t="s">
        <v>33</v>
      </c>
      <c r="B61" t="s">
        <v>362</v>
      </c>
      <c r="C61">
        <v>3</v>
      </c>
    </row>
    <row r="62" spans="1:4" ht="12.75">
      <c r="A62" t="s">
        <v>46</v>
      </c>
      <c r="B62" t="s">
        <v>46</v>
      </c>
      <c r="D62">
        <v>1</v>
      </c>
    </row>
    <row r="63" spans="1:4" ht="12.75">
      <c r="A63" t="s">
        <v>46</v>
      </c>
      <c r="B63" t="s">
        <v>77</v>
      </c>
      <c r="C63">
        <v>9</v>
      </c>
      <c r="D63">
        <v>1</v>
      </c>
    </row>
    <row r="64" spans="1:4" ht="12.75">
      <c r="A64" t="s">
        <v>46</v>
      </c>
      <c r="B64" t="s">
        <v>78</v>
      </c>
      <c r="C64">
        <v>9</v>
      </c>
      <c r="D64">
        <v>1</v>
      </c>
    </row>
    <row r="65" spans="1:4" ht="12.75">
      <c r="A65" t="s">
        <v>46</v>
      </c>
      <c r="B65" t="s">
        <v>79</v>
      </c>
      <c r="C65">
        <v>8</v>
      </c>
      <c r="D65">
        <v>1</v>
      </c>
    </row>
    <row r="66" spans="1:4" ht="12.75">
      <c r="A66" t="s">
        <v>46</v>
      </c>
      <c r="B66" t="s">
        <v>80</v>
      </c>
      <c r="C66">
        <v>7</v>
      </c>
      <c r="D66">
        <v>1</v>
      </c>
    </row>
    <row r="67" spans="1:3" ht="12.75">
      <c r="A67" t="s">
        <v>46</v>
      </c>
      <c r="B67" t="s">
        <v>81</v>
      </c>
      <c r="C67">
        <v>7</v>
      </c>
    </row>
    <row r="68" spans="1:4" ht="12.75">
      <c r="A68" t="s">
        <v>46</v>
      </c>
      <c r="B68" t="s">
        <v>82</v>
      </c>
      <c r="C68">
        <v>8</v>
      </c>
      <c r="D68">
        <v>1</v>
      </c>
    </row>
    <row r="69" spans="1:4" ht="12.75">
      <c r="A69" t="s">
        <v>46</v>
      </c>
      <c r="B69" t="s">
        <v>364</v>
      </c>
      <c r="C69">
        <v>5</v>
      </c>
      <c r="D69">
        <v>1</v>
      </c>
    </row>
    <row r="70" spans="1:3" ht="12.75">
      <c r="A70" t="s">
        <v>46</v>
      </c>
      <c r="B70" t="s">
        <v>365</v>
      </c>
      <c r="C70">
        <v>3</v>
      </c>
    </row>
    <row r="71" spans="1:3" ht="12.75">
      <c r="A71" t="s">
        <v>46</v>
      </c>
      <c r="B71" t="s">
        <v>366</v>
      </c>
      <c r="C71">
        <v>4</v>
      </c>
    </row>
    <row r="72" spans="1:4" ht="12.75">
      <c r="A72" t="s">
        <v>46</v>
      </c>
      <c r="B72" t="s">
        <v>367</v>
      </c>
      <c r="C72">
        <v>5</v>
      </c>
      <c r="D72">
        <v>1</v>
      </c>
    </row>
    <row r="73" spans="1:3" ht="12.75">
      <c r="A73" t="s">
        <v>46</v>
      </c>
      <c r="B73" t="s">
        <v>368</v>
      </c>
      <c r="C73">
        <v>5</v>
      </c>
    </row>
    <row r="74" spans="1:3" ht="12.75">
      <c r="A74" t="s">
        <v>46</v>
      </c>
      <c r="B74" t="s">
        <v>369</v>
      </c>
      <c r="C74">
        <v>6</v>
      </c>
    </row>
    <row r="75" spans="1:3" ht="12.75">
      <c r="A75" t="s">
        <v>46</v>
      </c>
      <c r="B75" t="s">
        <v>370</v>
      </c>
      <c r="C75">
        <v>4</v>
      </c>
    </row>
    <row r="76" spans="1:4" ht="12.75">
      <c r="A76" t="s">
        <v>46</v>
      </c>
      <c r="B76" t="s">
        <v>371</v>
      </c>
      <c r="C76">
        <v>5</v>
      </c>
      <c r="D76">
        <v>1</v>
      </c>
    </row>
    <row r="77" spans="1:4" ht="12.75">
      <c r="A77" t="s">
        <v>46</v>
      </c>
      <c r="B77" t="s">
        <v>372</v>
      </c>
      <c r="C77">
        <v>2</v>
      </c>
      <c r="D77">
        <v>1</v>
      </c>
    </row>
    <row r="78" spans="1:4" ht="12.75">
      <c r="A78" t="s">
        <v>46</v>
      </c>
      <c r="B78" t="s">
        <v>373</v>
      </c>
      <c r="C78">
        <v>6</v>
      </c>
      <c r="D78">
        <v>1</v>
      </c>
    </row>
    <row r="79" spans="1:3" ht="12.75">
      <c r="A79" t="s">
        <v>46</v>
      </c>
      <c r="B79" t="s">
        <v>374</v>
      </c>
      <c r="C79">
        <v>2</v>
      </c>
    </row>
    <row r="80" spans="1:4" ht="12.75">
      <c r="A80" t="s">
        <v>32</v>
      </c>
      <c r="B80" t="s">
        <v>32</v>
      </c>
      <c r="D80">
        <v>1</v>
      </c>
    </row>
    <row r="81" spans="1:4" ht="12.75">
      <c r="A81" t="s">
        <v>32</v>
      </c>
      <c r="B81" s="13" t="s">
        <v>408</v>
      </c>
      <c r="C81">
        <v>7</v>
      </c>
      <c r="D81">
        <v>1</v>
      </c>
    </row>
    <row r="82" spans="1:2" ht="12.75">
      <c r="A82" t="s">
        <v>47</v>
      </c>
      <c r="B82" s="13" t="s">
        <v>47</v>
      </c>
    </row>
    <row r="83" spans="1:4" ht="12.75">
      <c r="A83" t="s">
        <v>47</v>
      </c>
      <c r="B83" t="s">
        <v>161</v>
      </c>
      <c r="C83">
        <v>6</v>
      </c>
      <c r="D83">
        <v>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/>
  <dimension ref="A1:H84"/>
  <sheetViews>
    <sheetView workbookViewId="0" topLeftCell="A7">
      <selection activeCell="F78" sqref="F78"/>
    </sheetView>
  </sheetViews>
  <sheetFormatPr defaultColWidth="9.00390625" defaultRowHeight="12.75"/>
  <cols>
    <col min="1" max="1" width="12.00390625" style="48" customWidth="1"/>
    <col min="2" max="2" width="11.75390625" style="13" customWidth="1"/>
    <col min="3" max="4" width="13.125" style="43" customWidth="1"/>
    <col min="5" max="5" width="12.375" style="43" customWidth="1"/>
    <col min="6" max="6" width="13.125" style="43" customWidth="1"/>
    <col min="7" max="7" width="10.375" style="43" customWidth="1"/>
    <col min="8" max="8" width="9.125" style="43" customWidth="1"/>
  </cols>
  <sheetData>
    <row r="1" spans="1:7" ht="12" customHeight="1">
      <c r="A1" s="48" t="s">
        <v>5</v>
      </c>
      <c r="B1" s="13" t="s">
        <v>5</v>
      </c>
      <c r="C1" s="47" t="s">
        <v>401</v>
      </c>
      <c r="D1" s="47" t="s">
        <v>402</v>
      </c>
      <c r="E1" s="47" t="s">
        <v>405</v>
      </c>
      <c r="F1" s="47" t="s">
        <v>404</v>
      </c>
      <c r="G1" s="47" t="s">
        <v>1075</v>
      </c>
    </row>
    <row r="2" spans="3:7" ht="12.75">
      <c r="C2" s="43">
        <v>21000</v>
      </c>
      <c r="D2" s="43">
        <v>20000</v>
      </c>
      <c r="E2" s="43">
        <v>10000</v>
      </c>
      <c r="F2" s="43">
        <v>16000</v>
      </c>
      <c r="G2" s="43">
        <v>13000</v>
      </c>
    </row>
    <row r="3" spans="1:8" s="46" customFormat="1" ht="8.25" customHeight="1">
      <c r="A3" s="48"/>
      <c r="B3" s="13"/>
      <c r="C3" s="47" t="s">
        <v>1052</v>
      </c>
      <c r="D3" s="47"/>
      <c r="E3" s="47" t="s">
        <v>403</v>
      </c>
      <c r="F3" s="47" t="s">
        <v>1059</v>
      </c>
      <c r="G3" s="47"/>
      <c r="H3" s="47"/>
    </row>
    <row r="4" spans="1:8" ht="12.75">
      <c r="A4" s="48" t="s">
        <v>209</v>
      </c>
      <c r="B4" s="13" t="s">
        <v>209</v>
      </c>
      <c r="C4" s="11" t="s">
        <v>1053</v>
      </c>
      <c r="D4" s="11" t="s">
        <v>171</v>
      </c>
      <c r="E4" s="11" t="s">
        <v>1055</v>
      </c>
      <c r="F4" s="11" t="s">
        <v>1057</v>
      </c>
      <c r="G4"/>
      <c r="H4"/>
    </row>
    <row r="5" spans="3:8" ht="12.75">
      <c r="C5" s="13">
        <v>14000</v>
      </c>
      <c r="D5" s="13">
        <v>16000</v>
      </c>
      <c r="E5" s="13">
        <v>4000</v>
      </c>
      <c r="F5" s="13">
        <v>6000</v>
      </c>
      <c r="G5"/>
      <c r="H5"/>
    </row>
    <row r="6" spans="1:6" s="46" customFormat="1" ht="9.75">
      <c r="A6" s="55"/>
      <c r="C6" s="46" t="s">
        <v>1054</v>
      </c>
      <c r="E6" s="46" t="s">
        <v>1056</v>
      </c>
      <c r="F6" s="46" t="s">
        <v>1058</v>
      </c>
    </row>
    <row r="7" spans="1:8" ht="12.75">
      <c r="A7" s="48" t="s">
        <v>6</v>
      </c>
      <c r="B7" s="13" t="s">
        <v>6</v>
      </c>
      <c r="C7" s="11" t="s">
        <v>334</v>
      </c>
      <c r="D7" s="11" t="s">
        <v>171</v>
      </c>
      <c r="E7" s="11" t="s">
        <v>58</v>
      </c>
      <c r="F7" s="11" t="s">
        <v>175</v>
      </c>
      <c r="G7"/>
      <c r="H7"/>
    </row>
    <row r="8" spans="3:8" ht="12.75">
      <c r="C8"/>
      <c r="D8"/>
      <c r="E8"/>
      <c r="F8"/>
      <c r="G8"/>
      <c r="H8"/>
    </row>
    <row r="9" s="13" customFormat="1" ht="11.25">
      <c r="A9" s="48"/>
    </row>
    <row r="10" spans="1:8" ht="12.75">
      <c r="A10" s="48" t="s">
        <v>8</v>
      </c>
      <c r="B10" s="13" t="s">
        <v>8</v>
      </c>
      <c r="C10" s="11" t="s">
        <v>334</v>
      </c>
      <c r="D10" s="11" t="s">
        <v>171</v>
      </c>
      <c r="E10" s="11" t="s">
        <v>58</v>
      </c>
      <c r="F10" s="11" t="s">
        <v>175</v>
      </c>
      <c r="G10"/>
      <c r="H10"/>
    </row>
    <row r="11" spans="3:8" ht="12.75">
      <c r="C11"/>
      <c r="D11"/>
      <c r="E11"/>
      <c r="F11"/>
      <c r="G11"/>
      <c r="H11"/>
    </row>
    <row r="12" spans="3:8" ht="12.75">
      <c r="C12"/>
      <c r="D12"/>
      <c r="E12"/>
      <c r="F12"/>
      <c r="G12"/>
      <c r="H12"/>
    </row>
    <row r="13" spans="1:8" ht="12.75">
      <c r="A13" s="48" t="s">
        <v>9</v>
      </c>
      <c r="B13" s="13" t="s">
        <v>9</v>
      </c>
      <c r="C13" s="11" t="s">
        <v>334</v>
      </c>
      <c r="D13" s="11" t="s">
        <v>171</v>
      </c>
      <c r="E13" s="11" t="s">
        <v>58</v>
      </c>
      <c r="F13" s="11" t="s">
        <v>175</v>
      </c>
      <c r="G13"/>
      <c r="H13"/>
    </row>
    <row r="14" spans="1:6" s="13" customFormat="1" ht="11.25">
      <c r="A14" s="48"/>
      <c r="C14" s="13">
        <v>14000</v>
      </c>
      <c r="D14" s="13">
        <v>19000</v>
      </c>
      <c r="E14" s="13">
        <v>12000</v>
      </c>
      <c r="F14" s="13">
        <v>14000</v>
      </c>
    </row>
    <row r="15" spans="3:8" ht="12.75">
      <c r="C15" s="46" t="s">
        <v>1054</v>
      </c>
      <c r="D15" s="13"/>
      <c r="E15" s="13" t="s">
        <v>577</v>
      </c>
      <c r="F15" s="13"/>
      <c r="G15"/>
      <c r="H15"/>
    </row>
    <row r="16" spans="1:8" ht="12.75">
      <c r="A16" s="48" t="s">
        <v>30</v>
      </c>
      <c r="B16" s="13" t="s">
        <v>30</v>
      </c>
      <c r="C16" s="11" t="s">
        <v>334</v>
      </c>
      <c r="D16" s="11" t="s">
        <v>171</v>
      </c>
      <c r="E16" s="11" t="s">
        <v>58</v>
      </c>
      <c r="F16" s="11" t="s">
        <v>175</v>
      </c>
      <c r="G16"/>
      <c r="H16"/>
    </row>
    <row r="17" spans="3:8" ht="12.75">
      <c r="C17"/>
      <c r="D17"/>
      <c r="E17"/>
      <c r="F17"/>
      <c r="G17"/>
      <c r="H17"/>
    </row>
    <row r="18" spans="3:8" ht="12.75">
      <c r="C18"/>
      <c r="D18"/>
      <c r="E18"/>
      <c r="F18"/>
      <c r="G18"/>
      <c r="H18"/>
    </row>
    <row r="19" spans="1:8" ht="12.75">
      <c r="A19" s="48" t="s">
        <v>31</v>
      </c>
      <c r="B19" s="13" t="s">
        <v>31</v>
      </c>
      <c r="C19" s="11" t="s">
        <v>334</v>
      </c>
      <c r="D19" s="11" t="s">
        <v>171</v>
      </c>
      <c r="E19" s="11" t="s">
        <v>58</v>
      </c>
      <c r="F19" s="11" t="s">
        <v>175</v>
      </c>
      <c r="G19"/>
      <c r="H19"/>
    </row>
    <row r="20" spans="3:8" ht="12.75">
      <c r="C20"/>
      <c r="D20"/>
      <c r="E20"/>
      <c r="F20"/>
      <c r="G20"/>
      <c r="H20"/>
    </row>
    <row r="21" spans="3:8" ht="12.75">
      <c r="C21"/>
      <c r="D21"/>
      <c r="E21"/>
      <c r="F21"/>
      <c r="G21"/>
      <c r="H21"/>
    </row>
    <row r="22" spans="1:8" ht="12.75">
      <c r="A22" s="48" t="s">
        <v>32</v>
      </c>
      <c r="B22" s="13" t="s">
        <v>32</v>
      </c>
      <c r="C22" s="11" t="s">
        <v>334</v>
      </c>
      <c r="D22" s="11" t="s">
        <v>171</v>
      </c>
      <c r="E22" s="11" t="s">
        <v>58</v>
      </c>
      <c r="F22" s="11" t="s">
        <v>175</v>
      </c>
      <c r="G22"/>
      <c r="H22"/>
    </row>
    <row r="23" spans="3:8" ht="12.75">
      <c r="C23" s="13">
        <v>6000</v>
      </c>
      <c r="D23" s="13">
        <v>3000</v>
      </c>
      <c r="E23" s="13"/>
      <c r="F23" s="13"/>
      <c r="G23"/>
      <c r="H23"/>
    </row>
    <row r="24" spans="3:8" ht="12.75">
      <c r="C24" s="46" t="s">
        <v>1080</v>
      </c>
      <c r="D24"/>
      <c r="E24"/>
      <c r="F24"/>
      <c r="G24"/>
      <c r="H24"/>
    </row>
    <row r="25" spans="2:8" ht="12.75">
      <c r="B25" s="13" t="s">
        <v>408</v>
      </c>
      <c r="C25" s="11" t="s">
        <v>406</v>
      </c>
      <c r="D25" s="11" t="s">
        <v>171</v>
      </c>
      <c r="E25" s="11"/>
      <c r="F25" s="11"/>
      <c r="G25"/>
      <c r="H25"/>
    </row>
    <row r="26" spans="3:8" ht="12.75">
      <c r="C26" s="13">
        <v>8000</v>
      </c>
      <c r="D26" s="13">
        <v>2000</v>
      </c>
      <c r="E26" s="13">
        <v>1500</v>
      </c>
      <c r="F26" s="13"/>
      <c r="G26"/>
      <c r="H26"/>
    </row>
    <row r="27" spans="3:8" ht="12.75">
      <c r="C27" s="13" t="s">
        <v>1076</v>
      </c>
      <c r="D27"/>
      <c r="E27"/>
      <c r="F27"/>
      <c r="G27"/>
      <c r="H27"/>
    </row>
    <row r="28" spans="1:8" ht="12.75">
      <c r="A28" s="48" t="s">
        <v>33</v>
      </c>
      <c r="B28" s="13" t="s">
        <v>33</v>
      </c>
      <c r="C28" s="11" t="s">
        <v>334</v>
      </c>
      <c r="D28" s="11" t="s">
        <v>171</v>
      </c>
      <c r="E28" s="11" t="s">
        <v>58</v>
      </c>
      <c r="F28" s="11" t="s">
        <v>175</v>
      </c>
      <c r="G28"/>
      <c r="H28"/>
    </row>
    <row r="29" spans="3:8" ht="12.75">
      <c r="C29" s="13">
        <v>17000</v>
      </c>
      <c r="D29" s="13">
        <v>12000</v>
      </c>
      <c r="E29" s="13">
        <v>13500</v>
      </c>
      <c r="F29" s="13">
        <v>10000</v>
      </c>
      <c r="G29"/>
      <c r="H29"/>
    </row>
    <row r="30" spans="3:8" ht="12.75">
      <c r="C30"/>
      <c r="D30"/>
      <c r="E30"/>
      <c r="F30"/>
      <c r="G30"/>
      <c r="H30"/>
    </row>
    <row r="31" spans="1:8" ht="12.75">
      <c r="A31" s="48" t="s">
        <v>34</v>
      </c>
      <c r="B31" s="13" t="s">
        <v>34</v>
      </c>
      <c r="C31" s="11" t="s">
        <v>334</v>
      </c>
      <c r="D31" s="11" t="s">
        <v>171</v>
      </c>
      <c r="E31" s="11" t="s">
        <v>58</v>
      </c>
      <c r="F31" s="11" t="s">
        <v>1068</v>
      </c>
      <c r="G31"/>
      <c r="H31"/>
    </row>
    <row r="32" spans="3:8" ht="12.75">
      <c r="C32" s="13">
        <v>17000</v>
      </c>
      <c r="D32" s="13">
        <v>14000</v>
      </c>
      <c r="E32" s="13">
        <v>9000</v>
      </c>
      <c r="F32" s="13">
        <v>13000</v>
      </c>
      <c r="G32"/>
      <c r="H32"/>
    </row>
    <row r="33" spans="3:8" ht="12.75">
      <c r="C33" s="46" t="s">
        <v>1081</v>
      </c>
      <c r="D33"/>
      <c r="E33"/>
      <c r="F33"/>
      <c r="G33"/>
      <c r="H33"/>
    </row>
    <row r="34" spans="2:8" ht="12.75">
      <c r="B34" s="13" t="s">
        <v>13</v>
      </c>
      <c r="C34" s="11" t="s">
        <v>406</v>
      </c>
      <c r="D34" s="11" t="s">
        <v>171</v>
      </c>
      <c r="E34" s="11" t="s">
        <v>407</v>
      </c>
      <c r="F34" s="11" t="s">
        <v>343</v>
      </c>
      <c r="G34"/>
      <c r="H34"/>
    </row>
    <row r="35" spans="3:8" ht="12.75">
      <c r="C35" s="13">
        <v>14000</v>
      </c>
      <c r="D35" s="13">
        <v>4000</v>
      </c>
      <c r="E35" s="13">
        <v>3000</v>
      </c>
      <c r="F35" s="13">
        <v>4000</v>
      </c>
      <c r="G35"/>
      <c r="H35"/>
    </row>
    <row r="36" spans="3:8" ht="12.75">
      <c r="C36"/>
      <c r="D36"/>
      <c r="E36"/>
      <c r="F36"/>
      <c r="G36"/>
      <c r="H36"/>
    </row>
    <row r="37" spans="2:8" ht="12.75">
      <c r="B37" s="13" t="s">
        <v>38</v>
      </c>
      <c r="C37" s="11" t="s">
        <v>406</v>
      </c>
      <c r="D37" s="11" t="s">
        <v>171</v>
      </c>
      <c r="E37" s="11" t="s">
        <v>407</v>
      </c>
      <c r="F37" s="11" t="s">
        <v>343</v>
      </c>
      <c r="G37"/>
      <c r="H37"/>
    </row>
    <row r="38" spans="3:8" ht="12.75">
      <c r="C38" s="13">
        <v>9000</v>
      </c>
      <c r="D38" s="13">
        <v>6000</v>
      </c>
      <c r="E38" s="13">
        <v>3000</v>
      </c>
      <c r="F38" s="13">
        <v>4000</v>
      </c>
      <c r="G38"/>
      <c r="H38"/>
    </row>
    <row r="39" spans="3:8" ht="12.75">
      <c r="C39" s="46" t="s">
        <v>1078</v>
      </c>
      <c r="D39"/>
      <c r="E39"/>
      <c r="F39"/>
      <c r="G39"/>
      <c r="H39"/>
    </row>
    <row r="40" spans="2:8" ht="12.75">
      <c r="B40" s="13" t="s">
        <v>39</v>
      </c>
      <c r="C40" s="11" t="s">
        <v>406</v>
      </c>
      <c r="D40" s="11" t="s">
        <v>171</v>
      </c>
      <c r="E40" s="11" t="s">
        <v>407</v>
      </c>
      <c r="F40" s="11" t="s">
        <v>343</v>
      </c>
      <c r="G40"/>
      <c r="H40"/>
    </row>
    <row r="41" spans="3:8" ht="12.75">
      <c r="C41" s="13">
        <v>5000</v>
      </c>
      <c r="D41" s="13">
        <v>7000</v>
      </c>
      <c r="E41" s="13">
        <v>5000</v>
      </c>
      <c r="F41" s="13">
        <v>4000</v>
      </c>
      <c r="G41"/>
      <c r="H41"/>
    </row>
    <row r="42" spans="3:8" ht="12.75">
      <c r="C42" s="46" t="s">
        <v>1067</v>
      </c>
      <c r="D42"/>
      <c r="E42"/>
      <c r="F42"/>
      <c r="G42"/>
      <c r="H42"/>
    </row>
    <row r="43" spans="1:8" ht="12.75">
      <c r="A43" s="48" t="s">
        <v>42</v>
      </c>
      <c r="B43" s="13" t="s">
        <v>42</v>
      </c>
      <c r="C43" s="11" t="s">
        <v>334</v>
      </c>
      <c r="D43" s="11" t="s">
        <v>171</v>
      </c>
      <c r="E43" s="11" t="s">
        <v>58</v>
      </c>
      <c r="F43" s="11"/>
      <c r="G43"/>
      <c r="H43"/>
    </row>
    <row r="44" spans="3:8" ht="12.75">
      <c r="C44" s="13">
        <v>14000</v>
      </c>
      <c r="D44" s="13">
        <v>5000</v>
      </c>
      <c r="E44" s="13">
        <v>7000</v>
      </c>
      <c r="F44" s="13"/>
      <c r="G44"/>
      <c r="H44"/>
    </row>
    <row r="45" spans="3:8" ht="12.75">
      <c r="C45"/>
      <c r="D45"/>
      <c r="E45"/>
      <c r="F45"/>
      <c r="G45"/>
      <c r="H45"/>
    </row>
    <row r="46" spans="1:8" ht="12.75">
      <c r="A46" s="48" t="s">
        <v>43</v>
      </c>
      <c r="B46" s="13" t="s">
        <v>43</v>
      </c>
      <c r="C46" s="11" t="s">
        <v>334</v>
      </c>
      <c r="D46" s="11" t="s">
        <v>171</v>
      </c>
      <c r="E46" s="11" t="s">
        <v>58</v>
      </c>
      <c r="F46" s="11"/>
      <c r="G46"/>
      <c r="H46"/>
    </row>
    <row r="47" spans="3:8" ht="12.75">
      <c r="C47"/>
      <c r="D47"/>
      <c r="E47"/>
      <c r="F47"/>
      <c r="G47"/>
      <c r="H47"/>
    </row>
    <row r="48" spans="3:8" ht="12.75">
      <c r="C48"/>
      <c r="D48"/>
      <c r="E48"/>
      <c r="F48"/>
      <c r="G48"/>
      <c r="H48"/>
    </row>
    <row r="49" spans="1:8" ht="12.75">
      <c r="A49" s="48" t="s">
        <v>44</v>
      </c>
      <c r="B49" s="13" t="s">
        <v>44</v>
      </c>
      <c r="C49" s="11" t="s">
        <v>334</v>
      </c>
      <c r="D49" s="11" t="s">
        <v>171</v>
      </c>
      <c r="E49" s="11" t="s">
        <v>58</v>
      </c>
      <c r="F49" s="11" t="s">
        <v>175</v>
      </c>
      <c r="G49"/>
      <c r="H49"/>
    </row>
    <row r="50" spans="3:8" ht="12.75">
      <c r="C50" s="13">
        <v>31000</v>
      </c>
      <c r="D50" s="13">
        <v>9000</v>
      </c>
      <c r="E50" s="13">
        <v>14000</v>
      </c>
      <c r="F50" s="13">
        <v>13000</v>
      </c>
      <c r="G50"/>
      <c r="H50"/>
    </row>
    <row r="51" spans="3:8" ht="12.75">
      <c r="C51" s="46" t="s">
        <v>1069</v>
      </c>
      <c r="D51"/>
      <c r="E51"/>
      <c r="F51"/>
      <c r="G51"/>
      <c r="H51"/>
    </row>
    <row r="52" spans="1:8" ht="12.75">
      <c r="A52" s="48" t="s">
        <v>45</v>
      </c>
      <c r="B52" s="13" t="s">
        <v>45</v>
      </c>
      <c r="C52" s="11" t="s">
        <v>334</v>
      </c>
      <c r="D52" s="11" t="s">
        <v>171</v>
      </c>
      <c r="E52" s="11" t="s">
        <v>58</v>
      </c>
      <c r="F52" s="11" t="s">
        <v>175</v>
      </c>
      <c r="G52"/>
      <c r="H52"/>
    </row>
    <row r="53" spans="3:8" ht="12.75">
      <c r="C53"/>
      <c r="D53"/>
      <c r="E53"/>
      <c r="F53"/>
      <c r="G53"/>
      <c r="H53"/>
    </row>
    <row r="54" spans="3:8" ht="12.75">
      <c r="C54"/>
      <c r="D54"/>
      <c r="E54"/>
      <c r="F54"/>
      <c r="G54"/>
      <c r="H54"/>
    </row>
    <row r="55" spans="1:8" ht="12.75">
      <c r="A55" s="48" t="s">
        <v>46</v>
      </c>
      <c r="B55" s="13" t="s">
        <v>46</v>
      </c>
      <c r="C55" s="11" t="s">
        <v>334</v>
      </c>
      <c r="D55" s="11" t="s">
        <v>171</v>
      </c>
      <c r="E55" s="11" t="s">
        <v>58</v>
      </c>
      <c r="F55" s="11"/>
      <c r="G55"/>
      <c r="H55"/>
    </row>
    <row r="56" spans="3:8" ht="12.75">
      <c r="C56" s="13">
        <v>26000</v>
      </c>
      <c r="D56" s="13">
        <v>18000</v>
      </c>
      <c r="E56" s="13">
        <v>12000</v>
      </c>
      <c r="F56" s="13"/>
      <c r="G56"/>
      <c r="H56"/>
    </row>
    <row r="57" spans="3:8" ht="12.75">
      <c r="C57" s="13" t="s">
        <v>1071</v>
      </c>
      <c r="D57"/>
      <c r="E57"/>
      <c r="F57"/>
      <c r="G57"/>
      <c r="H57"/>
    </row>
    <row r="58" spans="2:8" ht="16.5" customHeight="1">
      <c r="B58" s="13" t="s">
        <v>77</v>
      </c>
      <c r="C58" s="11" t="s">
        <v>1073</v>
      </c>
      <c r="D58" s="11" t="s">
        <v>171</v>
      </c>
      <c r="E58" s="11" t="s">
        <v>407</v>
      </c>
      <c r="F58" s="11" t="s">
        <v>343</v>
      </c>
      <c r="G58"/>
      <c r="H58"/>
    </row>
    <row r="59" spans="3:8" ht="12.75">
      <c r="C59" s="13">
        <v>4000</v>
      </c>
      <c r="D59" s="13">
        <v>7000</v>
      </c>
      <c r="E59" s="13">
        <v>5000</v>
      </c>
      <c r="F59" s="13">
        <v>4000</v>
      </c>
      <c r="G59"/>
      <c r="H59"/>
    </row>
    <row r="60" spans="3:8" ht="12.75">
      <c r="C60" s="46" t="s">
        <v>1072</v>
      </c>
      <c r="D60"/>
      <c r="E60"/>
      <c r="F60"/>
      <c r="G60"/>
      <c r="H60"/>
    </row>
    <row r="61" spans="2:8" ht="12" customHeight="1">
      <c r="B61" s="13" t="s">
        <v>78</v>
      </c>
      <c r="C61" s="11" t="s">
        <v>1073</v>
      </c>
      <c r="D61" s="11" t="s">
        <v>171</v>
      </c>
      <c r="E61" s="11" t="s">
        <v>407</v>
      </c>
      <c r="F61" s="11" t="s">
        <v>343</v>
      </c>
      <c r="G61"/>
      <c r="H61"/>
    </row>
    <row r="62" spans="3:8" ht="12.75">
      <c r="C62" s="13">
        <v>3000</v>
      </c>
      <c r="D62" s="13">
        <v>7000</v>
      </c>
      <c r="E62" s="13">
        <v>5000</v>
      </c>
      <c r="F62" s="13">
        <v>4000</v>
      </c>
      <c r="G62"/>
      <c r="H62"/>
    </row>
    <row r="63" spans="3:8" ht="12.75">
      <c r="C63" s="46" t="s">
        <v>1072</v>
      </c>
      <c r="D63"/>
      <c r="E63"/>
      <c r="F63"/>
      <c r="G63"/>
      <c r="H63"/>
    </row>
    <row r="64" spans="2:8" ht="12" customHeight="1">
      <c r="B64" s="13" t="s">
        <v>79</v>
      </c>
      <c r="C64" s="11" t="s">
        <v>1073</v>
      </c>
      <c r="D64" s="11" t="s">
        <v>171</v>
      </c>
      <c r="E64" s="11" t="s">
        <v>407</v>
      </c>
      <c r="F64" s="11" t="s">
        <v>343</v>
      </c>
      <c r="G64"/>
      <c r="H64"/>
    </row>
    <row r="65" spans="3:8" ht="12.75">
      <c r="C65" s="13">
        <v>3000</v>
      </c>
      <c r="D65" s="13">
        <v>5000</v>
      </c>
      <c r="E65" s="13">
        <v>2000</v>
      </c>
      <c r="F65" s="13">
        <v>4000</v>
      </c>
      <c r="G65"/>
      <c r="H65"/>
    </row>
    <row r="66" spans="3:8" ht="12.75">
      <c r="C66" s="46" t="s">
        <v>1072</v>
      </c>
      <c r="D66"/>
      <c r="E66"/>
      <c r="F66"/>
      <c r="G66"/>
      <c r="H66"/>
    </row>
    <row r="67" spans="2:8" ht="12.75">
      <c r="B67" s="13" t="s">
        <v>1074</v>
      </c>
      <c r="C67" s="11" t="s">
        <v>1073</v>
      </c>
      <c r="D67" s="11" t="s">
        <v>171</v>
      </c>
      <c r="E67" s="11" t="s">
        <v>407</v>
      </c>
      <c r="F67" s="11" t="s">
        <v>343</v>
      </c>
      <c r="G67"/>
      <c r="H67"/>
    </row>
    <row r="68" spans="3:8" ht="12.75">
      <c r="C68" s="13">
        <v>3000</v>
      </c>
      <c r="D68" s="13">
        <v>4000</v>
      </c>
      <c r="E68" s="13">
        <v>2000</v>
      </c>
      <c r="F68" s="13">
        <v>3000</v>
      </c>
      <c r="G68"/>
      <c r="H68"/>
    </row>
    <row r="69" spans="3:8" ht="12.75">
      <c r="C69" s="46" t="s">
        <v>1072</v>
      </c>
      <c r="D69"/>
      <c r="E69"/>
      <c r="F69"/>
      <c r="G69"/>
      <c r="H69"/>
    </row>
    <row r="70" spans="2:8" ht="12.75" customHeight="1">
      <c r="B70" s="13" t="s">
        <v>80</v>
      </c>
      <c r="C70" s="11" t="s">
        <v>1073</v>
      </c>
      <c r="D70" s="11" t="s">
        <v>171</v>
      </c>
      <c r="E70" s="11" t="s">
        <v>407</v>
      </c>
      <c r="F70" s="11" t="s">
        <v>343</v>
      </c>
      <c r="G70"/>
      <c r="H70"/>
    </row>
    <row r="71" spans="3:8" ht="12.75">
      <c r="C71" s="13">
        <v>2000</v>
      </c>
      <c r="D71" s="13">
        <v>4000</v>
      </c>
      <c r="E71" s="13">
        <v>1500</v>
      </c>
      <c r="F71" s="13">
        <v>2000</v>
      </c>
      <c r="G71"/>
      <c r="H71"/>
    </row>
    <row r="72" spans="3:8" ht="12.75">
      <c r="C72" s="46" t="s">
        <v>1072</v>
      </c>
      <c r="D72"/>
      <c r="E72"/>
      <c r="F72"/>
      <c r="G72"/>
      <c r="H72"/>
    </row>
    <row r="73" spans="2:8" ht="12.75" customHeight="1">
      <c r="B73" s="13" t="s">
        <v>82</v>
      </c>
      <c r="C73" s="11" t="s">
        <v>1073</v>
      </c>
      <c r="D73" s="11" t="s">
        <v>171</v>
      </c>
      <c r="E73" s="11" t="s">
        <v>407</v>
      </c>
      <c r="F73" s="11" t="s">
        <v>343</v>
      </c>
      <c r="G73"/>
      <c r="H73"/>
    </row>
    <row r="74" spans="3:8" ht="12.75">
      <c r="C74" s="13">
        <v>2000</v>
      </c>
      <c r="D74" s="13">
        <v>5000</v>
      </c>
      <c r="E74" s="13">
        <v>4000</v>
      </c>
      <c r="F74" s="13">
        <v>3000</v>
      </c>
      <c r="G74"/>
      <c r="H74"/>
    </row>
    <row r="75" spans="3:8" ht="12.75">
      <c r="C75" s="46" t="s">
        <v>1072</v>
      </c>
      <c r="D75"/>
      <c r="E75"/>
      <c r="F75"/>
      <c r="G75"/>
      <c r="H75"/>
    </row>
    <row r="76" spans="1:8" ht="12.75">
      <c r="A76" s="48" t="s">
        <v>47</v>
      </c>
      <c r="B76" s="13" t="s">
        <v>47</v>
      </c>
      <c r="C76" s="11" t="s">
        <v>334</v>
      </c>
      <c r="D76" s="11" t="s">
        <v>171</v>
      </c>
      <c r="E76" s="11" t="s">
        <v>58</v>
      </c>
      <c r="F76" s="11" t="s">
        <v>175</v>
      </c>
      <c r="G76"/>
      <c r="H76"/>
    </row>
    <row r="77" spans="1:6" s="13" customFormat="1" ht="11.25">
      <c r="A77" s="48"/>
      <c r="C77" s="13">
        <v>17000</v>
      </c>
      <c r="D77" s="13">
        <v>6000</v>
      </c>
      <c r="E77" s="13">
        <v>8000</v>
      </c>
      <c r="F77" s="13">
        <v>6000</v>
      </c>
    </row>
    <row r="78" ht="12.75">
      <c r="C78" s="43" t="s">
        <v>1081</v>
      </c>
    </row>
    <row r="79" spans="1:8" ht="12.75">
      <c r="A79" s="48" t="s">
        <v>505</v>
      </c>
      <c r="B79" s="13" t="s">
        <v>505</v>
      </c>
      <c r="C79" s="11" t="s">
        <v>406</v>
      </c>
      <c r="D79" s="11" t="s">
        <v>171</v>
      </c>
      <c r="E79" s="11" t="s">
        <v>1062</v>
      </c>
      <c r="F79" s="11" t="s">
        <v>343</v>
      </c>
      <c r="G79" s="13" t="s">
        <v>1057</v>
      </c>
      <c r="H79"/>
    </row>
    <row r="80" spans="1:7" s="13" customFormat="1" ht="11.25">
      <c r="A80" s="48"/>
      <c r="C80" s="13">
        <v>28000</v>
      </c>
      <c r="D80" s="13">
        <v>8000</v>
      </c>
      <c r="E80" s="13">
        <v>16000</v>
      </c>
      <c r="F80" s="13">
        <v>6000</v>
      </c>
      <c r="G80" s="13">
        <v>4000</v>
      </c>
    </row>
    <row r="81" spans="1:8" s="46" customFormat="1" ht="19.5">
      <c r="A81" s="55"/>
      <c r="C81" s="47" t="s">
        <v>1064</v>
      </c>
      <c r="D81" s="47"/>
      <c r="E81" s="47" t="s">
        <v>1063</v>
      </c>
      <c r="F81" s="47"/>
      <c r="G81" s="47"/>
      <c r="H81" s="47"/>
    </row>
    <row r="82" spans="1:2" ht="12.75">
      <c r="A82" s="48" t="s">
        <v>83</v>
      </c>
      <c r="B82" s="13" t="s">
        <v>83</v>
      </c>
    </row>
    <row r="83" spans="1:2" ht="12.75">
      <c r="A83" s="48" t="s">
        <v>83</v>
      </c>
      <c r="B83" s="13" t="s">
        <v>83</v>
      </c>
    </row>
    <row r="84" spans="1:2" ht="12.75">
      <c r="A84" s="48" t="s">
        <v>83</v>
      </c>
      <c r="B84" s="13" t="s">
        <v>83</v>
      </c>
    </row>
  </sheetData>
  <printOptions/>
  <pageMargins left="0.75" right="0.75" top="1" bottom="1" header="0.5" footer="0.5"/>
  <pageSetup horizontalDpi="240" verticalDpi="24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"/>
  <dimension ref="A1:F66"/>
  <sheetViews>
    <sheetView tabSelected="1" workbookViewId="0" topLeftCell="A1">
      <selection activeCell="A21" sqref="A21"/>
    </sheetView>
  </sheetViews>
  <sheetFormatPr defaultColWidth="9.00390625" defaultRowHeight="12.75"/>
  <cols>
    <col min="2" max="2" width="12.375" style="0" customWidth="1"/>
  </cols>
  <sheetData>
    <row r="1" spans="1:6" ht="12.75">
      <c r="A1" s="64" t="s">
        <v>1</v>
      </c>
      <c r="B1" s="64"/>
      <c r="C1" s="64"/>
      <c r="D1" s="64"/>
      <c r="E1" s="64"/>
      <c r="F1" s="64"/>
    </row>
    <row r="2" spans="1:4" ht="12.75">
      <c r="A2" t="s">
        <v>0</v>
      </c>
      <c r="D2" s="1" t="s">
        <v>3</v>
      </c>
    </row>
    <row r="3" spans="1:4" ht="12.75">
      <c r="A3" t="s">
        <v>2</v>
      </c>
      <c r="D3" t="s">
        <v>4</v>
      </c>
    </row>
    <row r="5" spans="1:6" ht="12.75">
      <c r="A5" s="64" t="s">
        <v>296</v>
      </c>
      <c r="B5" s="64"/>
      <c r="C5" s="64"/>
      <c r="D5" s="64"/>
      <c r="E5" s="64"/>
      <c r="F5" s="64"/>
    </row>
    <row r="6" spans="1:6" ht="12.75">
      <c r="A6" s="7" t="s">
        <v>297</v>
      </c>
      <c r="B6" s="8"/>
      <c r="C6" s="18">
        <v>3000</v>
      </c>
      <c r="D6" s="8"/>
      <c r="E6" s="8"/>
      <c r="F6" s="8"/>
    </row>
    <row r="7" spans="1:6" ht="12.75">
      <c r="A7" s="7" t="s">
        <v>298</v>
      </c>
      <c r="B7" s="8"/>
      <c r="C7" s="18">
        <v>5000</v>
      </c>
      <c r="D7" s="8"/>
      <c r="E7" s="8"/>
      <c r="F7" s="8"/>
    </row>
    <row r="8" spans="1:3" ht="12.75">
      <c r="A8" t="s">
        <v>299</v>
      </c>
      <c r="C8">
        <v>5000</v>
      </c>
    </row>
    <row r="9" spans="1:5" ht="12.75">
      <c r="A9" t="s">
        <v>300</v>
      </c>
      <c r="C9">
        <v>5000</v>
      </c>
      <c r="E9" t="s">
        <v>301</v>
      </c>
    </row>
    <row r="10" spans="1:5" ht="12.75">
      <c r="A10" t="s">
        <v>323</v>
      </c>
      <c r="C10">
        <v>1000</v>
      </c>
      <c r="E10" t="s">
        <v>324</v>
      </c>
    </row>
    <row r="11" spans="1:3" ht="12.75">
      <c r="A11" t="s">
        <v>325</v>
      </c>
      <c r="C11" s="18" t="s">
        <v>342</v>
      </c>
    </row>
    <row r="12" ht="12.75">
      <c r="C12" s="18"/>
    </row>
    <row r="13" spans="1:3" ht="12.75">
      <c r="A13" t="s">
        <v>388</v>
      </c>
      <c r="C13" s="18">
        <v>14000</v>
      </c>
    </row>
    <row r="14" spans="1:3" ht="12.75">
      <c r="A14" t="s">
        <v>389</v>
      </c>
      <c r="C14">
        <v>33000</v>
      </c>
    </row>
    <row r="15" spans="1:5" ht="12.75">
      <c r="A15" t="s">
        <v>1082</v>
      </c>
      <c r="C15" s="18">
        <v>5000</v>
      </c>
      <c r="E15" t="s">
        <v>1083</v>
      </c>
    </row>
    <row r="18" spans="1:6" ht="12.75">
      <c r="A18" s="64" t="s">
        <v>176</v>
      </c>
      <c r="B18" s="64"/>
      <c r="C18" s="64"/>
      <c r="D18" s="64"/>
      <c r="E18" s="64"/>
      <c r="F18" s="64"/>
    </row>
    <row r="19" spans="1:5" ht="12.75">
      <c r="A19" t="s">
        <v>302</v>
      </c>
      <c r="C19">
        <v>1</v>
      </c>
      <c r="E19" t="s">
        <v>303</v>
      </c>
    </row>
    <row r="20" spans="1:3" ht="12.75">
      <c r="A20" t="s">
        <v>304</v>
      </c>
      <c r="C20">
        <v>1</v>
      </c>
    </row>
    <row r="21" spans="1:3" ht="12.75">
      <c r="A21" t="s">
        <v>305</v>
      </c>
      <c r="C21">
        <v>5</v>
      </c>
    </row>
    <row r="22" spans="1:3" ht="12.75">
      <c r="A22" t="s">
        <v>306</v>
      </c>
      <c r="C22" s="20" t="s">
        <v>307</v>
      </c>
    </row>
    <row r="23" spans="1:3" ht="12.75">
      <c r="A23" t="s">
        <v>308</v>
      </c>
      <c r="C23" s="19">
        <v>1</v>
      </c>
    </row>
    <row r="24" spans="1:3" ht="12.75">
      <c r="A24" t="s">
        <v>177</v>
      </c>
      <c r="C24" s="18" t="s">
        <v>309</v>
      </c>
    </row>
    <row r="25" spans="1:3" ht="12.75">
      <c r="A25" t="s">
        <v>179</v>
      </c>
      <c r="C25" s="18" t="s">
        <v>310</v>
      </c>
    </row>
    <row r="26" spans="1:3" ht="12.75">
      <c r="A26" t="s">
        <v>181</v>
      </c>
      <c r="C26" s="18" t="s">
        <v>180</v>
      </c>
    </row>
    <row r="27" spans="1:3" ht="12.75">
      <c r="A27" t="s">
        <v>311</v>
      </c>
      <c r="C27" s="18" t="s">
        <v>312</v>
      </c>
    </row>
    <row r="28" spans="1:3" ht="12.75">
      <c r="A28" t="s">
        <v>182</v>
      </c>
      <c r="C28" s="18" t="s">
        <v>178</v>
      </c>
    </row>
    <row r="29" spans="1:3" ht="12.75">
      <c r="A29" t="s">
        <v>192</v>
      </c>
      <c r="C29" s="18" t="s">
        <v>178</v>
      </c>
    </row>
    <row r="31" spans="1:6" ht="12.75">
      <c r="A31" s="64" t="s">
        <v>313</v>
      </c>
      <c r="B31" s="64"/>
      <c r="C31" s="64"/>
      <c r="D31" s="64"/>
      <c r="E31" s="64"/>
      <c r="F31" s="64"/>
    </row>
    <row r="32" spans="1:3" ht="12.75">
      <c r="A32">
        <v>1</v>
      </c>
      <c r="C32" t="s">
        <v>191</v>
      </c>
    </row>
    <row r="33" spans="1:3" ht="12.75">
      <c r="A33">
        <v>2</v>
      </c>
      <c r="C33" t="s">
        <v>190</v>
      </c>
    </row>
    <row r="34" spans="1:3" ht="12.75">
      <c r="A34">
        <v>3</v>
      </c>
      <c r="C34" t="s">
        <v>183</v>
      </c>
    </row>
    <row r="35" spans="1:3" ht="12.75">
      <c r="A35">
        <v>4</v>
      </c>
      <c r="C35" t="s">
        <v>184</v>
      </c>
    </row>
    <row r="36" spans="1:3" ht="12.75">
      <c r="A36">
        <v>5</v>
      </c>
      <c r="C36" t="s">
        <v>188</v>
      </c>
    </row>
    <row r="37" spans="1:3" ht="12.75">
      <c r="A37">
        <v>6</v>
      </c>
      <c r="C37" t="s">
        <v>187</v>
      </c>
    </row>
    <row r="38" spans="1:3" ht="12.75">
      <c r="A38">
        <v>7</v>
      </c>
      <c r="C38" t="s">
        <v>186</v>
      </c>
    </row>
    <row r="39" spans="1:3" ht="12.75">
      <c r="A39">
        <v>8</v>
      </c>
      <c r="C39" t="s">
        <v>189</v>
      </c>
    </row>
    <row r="40" spans="1:3" ht="12.75">
      <c r="A40">
        <v>9</v>
      </c>
      <c r="C40" t="s">
        <v>185</v>
      </c>
    </row>
    <row r="41" spans="1:3" ht="12.75">
      <c r="A41">
        <v>10</v>
      </c>
      <c r="C41" t="s">
        <v>49</v>
      </c>
    </row>
    <row r="42" ht="15.75" customHeight="1"/>
    <row r="44" spans="1:6" ht="12.75">
      <c r="A44" s="64" t="s">
        <v>314</v>
      </c>
      <c r="B44" s="64"/>
      <c r="C44" s="64"/>
      <c r="D44" s="64"/>
      <c r="E44" s="64"/>
      <c r="F44" s="64"/>
    </row>
    <row r="45" spans="1:3" ht="12.75">
      <c r="A45">
        <v>6</v>
      </c>
      <c r="B45">
        <v>10000</v>
      </c>
      <c r="C45" t="s">
        <v>315</v>
      </c>
    </row>
    <row r="46" spans="1:3" ht="12.75">
      <c r="A46">
        <v>7</v>
      </c>
      <c r="B46">
        <v>25000</v>
      </c>
      <c r="C46" t="s">
        <v>316</v>
      </c>
    </row>
    <row r="47" spans="1:3" ht="12.75">
      <c r="A47">
        <v>8</v>
      </c>
      <c r="B47">
        <v>50000</v>
      </c>
      <c r="C47" t="s">
        <v>317</v>
      </c>
    </row>
    <row r="48" spans="1:3" ht="12.75">
      <c r="A48">
        <v>9</v>
      </c>
      <c r="B48">
        <v>75000</v>
      </c>
      <c r="C48" t="s">
        <v>318</v>
      </c>
    </row>
    <row r="49" spans="1:3" ht="12.75">
      <c r="A49">
        <v>10</v>
      </c>
      <c r="B49">
        <v>125000</v>
      </c>
      <c r="C49" t="s">
        <v>319</v>
      </c>
    </row>
    <row r="51" spans="1:6" ht="12.75">
      <c r="A51" s="64" t="s">
        <v>171</v>
      </c>
      <c r="B51" s="64"/>
      <c r="C51" s="64"/>
      <c r="D51" s="64"/>
      <c r="E51" s="64"/>
      <c r="F51" s="64"/>
    </row>
    <row r="52" ht="12.75">
      <c r="A52" t="s">
        <v>193</v>
      </c>
    </row>
    <row r="53" ht="12.75">
      <c r="A53" t="s">
        <v>194</v>
      </c>
    </row>
    <row r="54" ht="12.75">
      <c r="A54" t="s">
        <v>195</v>
      </c>
    </row>
    <row r="55" ht="12.75">
      <c r="A55" t="s">
        <v>196</v>
      </c>
    </row>
    <row r="56" ht="12.75">
      <c r="A56" t="s">
        <v>197</v>
      </c>
    </row>
    <row r="57" spans="1:4" ht="12.75">
      <c r="A57" t="s">
        <v>200</v>
      </c>
      <c r="D57">
        <v>1000</v>
      </c>
    </row>
    <row r="58" ht="12.75">
      <c r="A58" t="s">
        <v>201</v>
      </c>
    </row>
    <row r="59" spans="1:6" ht="12.75">
      <c r="A59" s="64" t="s">
        <v>320</v>
      </c>
      <c r="B59" s="64"/>
      <c r="C59" s="64"/>
      <c r="D59" s="64"/>
      <c r="E59" s="64"/>
      <c r="F59" s="64"/>
    </row>
    <row r="60" spans="1:4" s="21" customFormat="1" ht="11.25">
      <c r="A60" s="21" t="s">
        <v>198</v>
      </c>
      <c r="B60" s="21" t="s">
        <v>199</v>
      </c>
      <c r="D60" s="21" t="s">
        <v>321</v>
      </c>
    </row>
    <row r="61" spans="1:2" ht="12.75">
      <c r="A61">
        <v>5</v>
      </c>
      <c r="B61">
        <v>1</v>
      </c>
    </row>
    <row r="62" spans="1:2" ht="12.75">
      <c r="A62">
        <v>6</v>
      </c>
      <c r="B62">
        <v>3</v>
      </c>
    </row>
    <row r="63" spans="1:4" ht="12.75">
      <c r="A63">
        <v>7</v>
      </c>
      <c r="B63">
        <v>6</v>
      </c>
      <c r="D63" t="s">
        <v>202</v>
      </c>
    </row>
    <row r="64" spans="1:4" ht="12.75">
      <c r="A64">
        <v>8</v>
      </c>
      <c r="B64">
        <v>10</v>
      </c>
      <c r="D64" t="s">
        <v>203</v>
      </c>
    </row>
    <row r="65" spans="1:4" ht="12.75">
      <c r="A65">
        <v>9</v>
      </c>
      <c r="B65">
        <v>15</v>
      </c>
      <c r="D65" t="s">
        <v>204</v>
      </c>
    </row>
    <row r="66" spans="1:4" ht="12.75">
      <c r="A66">
        <v>10</v>
      </c>
      <c r="B66">
        <v>25</v>
      </c>
      <c r="D66" t="s">
        <v>322</v>
      </c>
    </row>
  </sheetData>
  <mergeCells count="7">
    <mergeCell ref="A44:F44"/>
    <mergeCell ref="A51:F51"/>
    <mergeCell ref="A59:F59"/>
    <mergeCell ref="A1:F1"/>
    <mergeCell ref="A5:F5"/>
    <mergeCell ref="A18:F18"/>
    <mergeCell ref="A31:F3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"/>
  <dimension ref="A1:H21"/>
  <sheetViews>
    <sheetView workbookViewId="0" topLeftCell="A1">
      <selection activeCell="C13" sqref="C13"/>
    </sheetView>
  </sheetViews>
  <sheetFormatPr defaultColWidth="9.00390625" defaultRowHeight="12.75"/>
  <cols>
    <col min="1" max="1" width="8.875" style="0" customWidth="1"/>
    <col min="2" max="2" width="17.625" style="0" customWidth="1"/>
    <col min="3" max="3" width="13.625" style="0" customWidth="1"/>
    <col min="5" max="5" width="14.375" style="0" customWidth="1"/>
    <col min="6" max="6" width="9.125" style="29" customWidth="1"/>
  </cols>
  <sheetData>
    <row r="1" spans="1:8" s="25" customFormat="1" ht="28.5" customHeight="1">
      <c r="A1" s="24" t="s">
        <v>87</v>
      </c>
      <c r="B1" s="24" t="s">
        <v>326</v>
      </c>
      <c r="C1" s="24" t="s">
        <v>327</v>
      </c>
      <c r="D1" s="24" t="s">
        <v>328</v>
      </c>
      <c r="E1" s="24" t="s">
        <v>329</v>
      </c>
      <c r="F1" s="28" t="s">
        <v>330</v>
      </c>
      <c r="G1" s="25" t="s">
        <v>332</v>
      </c>
      <c r="H1" s="25" t="s">
        <v>338</v>
      </c>
    </row>
    <row r="2" spans="1:8" ht="12.75">
      <c r="A2" s="13">
        <v>10</v>
      </c>
      <c r="B2" s="26">
        <v>1</v>
      </c>
      <c r="C2" s="23">
        <v>1</v>
      </c>
      <c r="D2" s="23"/>
      <c r="E2" s="12">
        <v>0.75</v>
      </c>
      <c r="F2" s="29">
        <v>2</v>
      </c>
      <c r="G2">
        <v>50</v>
      </c>
      <c r="H2">
        <v>125000</v>
      </c>
    </row>
    <row r="3" spans="1:8" ht="12.75">
      <c r="A3" s="13">
        <v>9</v>
      </c>
      <c r="B3" s="26">
        <v>0.95</v>
      </c>
      <c r="C3" s="23">
        <v>0.9</v>
      </c>
      <c r="D3" s="23"/>
      <c r="E3" s="12">
        <v>0.9</v>
      </c>
      <c r="F3" s="29">
        <v>1.75</v>
      </c>
      <c r="G3">
        <v>30</v>
      </c>
      <c r="H3">
        <v>75000</v>
      </c>
    </row>
    <row r="4" spans="1:8" ht="12.75">
      <c r="A4" s="13">
        <v>8</v>
      </c>
      <c r="B4" s="26">
        <v>0.9</v>
      </c>
      <c r="C4" s="23">
        <v>0.8</v>
      </c>
      <c r="D4" s="23"/>
      <c r="E4" s="12">
        <v>1</v>
      </c>
      <c r="F4" s="29">
        <v>1.5</v>
      </c>
      <c r="G4">
        <v>20</v>
      </c>
      <c r="H4">
        <v>50000</v>
      </c>
    </row>
    <row r="5" spans="1:8" ht="12.75">
      <c r="A5" s="13">
        <v>7</v>
      </c>
      <c r="B5" s="26">
        <v>0.8</v>
      </c>
      <c r="C5" s="23">
        <v>0.7</v>
      </c>
      <c r="D5" s="23"/>
      <c r="E5" s="12">
        <v>1.03</v>
      </c>
      <c r="F5" s="29">
        <v>1.25</v>
      </c>
      <c r="G5">
        <v>15</v>
      </c>
      <c r="H5">
        <v>25000</v>
      </c>
    </row>
    <row r="6" spans="1:8" ht="12.75">
      <c r="A6" s="13">
        <v>6</v>
      </c>
      <c r="B6" s="26">
        <v>0.75</v>
      </c>
      <c r="C6" s="23">
        <v>0.6</v>
      </c>
      <c r="D6" s="23"/>
      <c r="E6" s="26">
        <v>1.05</v>
      </c>
      <c r="F6" s="29">
        <v>1.1</v>
      </c>
      <c r="G6">
        <v>10</v>
      </c>
      <c r="H6">
        <v>10000</v>
      </c>
    </row>
    <row r="7" spans="1:7" ht="12.75">
      <c r="A7" s="13">
        <v>5</v>
      </c>
      <c r="B7" s="26">
        <v>0.7</v>
      </c>
      <c r="C7" s="23">
        <v>0.6</v>
      </c>
      <c r="D7" s="23">
        <v>1.1</v>
      </c>
      <c r="E7" s="26">
        <v>1.1</v>
      </c>
      <c r="F7" s="29">
        <v>1</v>
      </c>
      <c r="G7">
        <v>8</v>
      </c>
    </row>
    <row r="8" spans="1:7" ht="12.75">
      <c r="A8" s="13">
        <v>4</v>
      </c>
      <c r="B8" s="26">
        <v>0.6</v>
      </c>
      <c r="C8" s="23">
        <v>0.5</v>
      </c>
      <c r="D8" s="23">
        <v>1</v>
      </c>
      <c r="E8" s="26">
        <v>1.15</v>
      </c>
      <c r="F8" s="29">
        <v>0.85</v>
      </c>
      <c r="G8">
        <v>4</v>
      </c>
    </row>
    <row r="9" spans="1:7" ht="12.75">
      <c r="A9" s="13">
        <v>3</v>
      </c>
      <c r="B9" s="26">
        <v>0.5</v>
      </c>
      <c r="C9" s="23">
        <v>0.4</v>
      </c>
      <c r="D9" s="23">
        <v>0.9</v>
      </c>
      <c r="E9" s="26">
        <v>1.2</v>
      </c>
      <c r="F9" s="29">
        <v>0.75</v>
      </c>
      <c r="G9">
        <v>2</v>
      </c>
    </row>
    <row r="10" spans="1:7" ht="12.75">
      <c r="A10" s="13">
        <v>2</v>
      </c>
      <c r="B10" s="26">
        <v>0.4</v>
      </c>
      <c r="C10" s="23">
        <v>0.3</v>
      </c>
      <c r="D10" s="23">
        <v>0.7</v>
      </c>
      <c r="E10" s="26">
        <v>1.25</v>
      </c>
      <c r="F10" s="29">
        <v>0.5</v>
      </c>
      <c r="G10">
        <v>1</v>
      </c>
    </row>
    <row r="11" spans="1:7" ht="12.75">
      <c r="A11" s="13">
        <v>1</v>
      </c>
      <c r="B11" s="26">
        <v>0.3</v>
      </c>
      <c r="C11" s="23">
        <v>0.3</v>
      </c>
      <c r="D11" s="23">
        <v>0.3</v>
      </c>
      <c r="E11" s="26">
        <v>1.3</v>
      </c>
      <c r="F11" s="29">
        <v>0.25</v>
      </c>
      <c r="G11">
        <v>0</v>
      </c>
    </row>
    <row r="12" spans="1:6" ht="12.75">
      <c r="A12" s="13">
        <v>0</v>
      </c>
      <c r="B12" s="26">
        <v>0.1</v>
      </c>
      <c r="C12" s="23">
        <v>0.2</v>
      </c>
      <c r="D12" s="23">
        <v>0</v>
      </c>
      <c r="E12" s="26">
        <v>1.35</v>
      </c>
      <c r="F12" s="29">
        <v>0</v>
      </c>
    </row>
    <row r="13" spans="1:4" ht="12.75">
      <c r="A13" s="13">
        <v>-1</v>
      </c>
      <c r="B13" s="26">
        <v>0</v>
      </c>
      <c r="C13" s="23">
        <v>0.1</v>
      </c>
      <c r="D13" s="23"/>
    </row>
    <row r="14" spans="1:4" ht="12.75">
      <c r="A14" s="13">
        <v>-2</v>
      </c>
      <c r="B14" s="26">
        <v>0</v>
      </c>
      <c r="C14" s="23">
        <v>0</v>
      </c>
      <c r="D14" s="23"/>
    </row>
    <row r="15" spans="1:4" ht="10.5" customHeight="1">
      <c r="A15" s="13">
        <v>-3</v>
      </c>
      <c r="B15" s="26">
        <v>0</v>
      </c>
      <c r="C15" s="23">
        <v>0</v>
      </c>
      <c r="D15" s="23"/>
    </row>
    <row r="16" spans="1:4" ht="12.75">
      <c r="A16" s="13">
        <v>-4</v>
      </c>
      <c r="B16" s="26">
        <v>0</v>
      </c>
      <c r="C16" s="23">
        <v>0</v>
      </c>
      <c r="D16" s="23"/>
    </row>
    <row r="17" spans="1:4" ht="12.75">
      <c r="A17" s="13">
        <v>-5</v>
      </c>
      <c r="B17" s="26">
        <v>0</v>
      </c>
      <c r="C17" s="23">
        <v>0</v>
      </c>
      <c r="D17" s="23"/>
    </row>
    <row r="18" spans="1:4" ht="12.75">
      <c r="A18" s="13">
        <v>-6</v>
      </c>
      <c r="B18" s="26">
        <v>0</v>
      </c>
      <c r="C18" s="23">
        <v>0</v>
      </c>
      <c r="D18" s="23"/>
    </row>
    <row r="19" spans="1:4" ht="12.75">
      <c r="A19" s="13">
        <v>-7</v>
      </c>
      <c r="B19" s="26">
        <v>0</v>
      </c>
      <c r="C19" s="23">
        <v>0</v>
      </c>
      <c r="D19" s="23"/>
    </row>
    <row r="20" spans="1:4" ht="12.75">
      <c r="A20" s="13">
        <v>-8</v>
      </c>
      <c r="B20" s="26">
        <v>0</v>
      </c>
      <c r="C20" s="23">
        <v>0</v>
      </c>
      <c r="D20" s="23"/>
    </row>
    <row r="21" spans="1:4" ht="12.75">
      <c r="A21" s="13">
        <v>-9</v>
      </c>
      <c r="B21" s="26">
        <v>0</v>
      </c>
      <c r="C21" s="23">
        <v>0</v>
      </c>
      <c r="D21" s="23"/>
    </row>
  </sheetData>
  <printOptions/>
  <pageMargins left="0.75" right="0.75" top="1" bottom="1" header="0.5" footer="0.5"/>
  <pageSetup horizontalDpi="240" verticalDpi="24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72"/>
  <dimension ref="A1:F94"/>
  <sheetViews>
    <sheetView workbookViewId="0" topLeftCell="A1">
      <selection activeCell="B4" sqref="B4"/>
    </sheetView>
  </sheetViews>
  <sheetFormatPr defaultColWidth="9.00390625" defaultRowHeight="12.75"/>
  <cols>
    <col min="1" max="1" width="8.00390625" style="13" customWidth="1"/>
    <col min="2" max="2" width="15.625" style="13" customWidth="1"/>
    <col min="3" max="3" width="9.125" style="13" customWidth="1"/>
    <col min="4" max="4" width="5.125" style="14" customWidth="1"/>
    <col min="5" max="5" width="22.625" style="13" customWidth="1"/>
    <col min="6" max="6" width="11.25390625" style="13" customWidth="1"/>
    <col min="7" max="16384" width="9.125" style="13" customWidth="1"/>
  </cols>
  <sheetData>
    <row r="1" spans="1:4" ht="11.25">
      <c r="A1" s="13">
        <v>9</v>
      </c>
      <c r="D1" s="15"/>
    </row>
    <row r="2" spans="1:4" ht="11.25">
      <c r="A2" s="13" t="s">
        <v>172</v>
      </c>
      <c r="D2" s="15"/>
    </row>
    <row r="3" spans="1:4" ht="11.25">
      <c r="A3" s="16" t="s">
        <v>169</v>
      </c>
      <c r="B3" s="13">
        <f>SUM(C9:C1001)</f>
        <v>0</v>
      </c>
      <c r="D3" s="15"/>
    </row>
    <row r="4" spans="1:4" ht="11.25">
      <c r="A4" s="16" t="s">
        <v>173</v>
      </c>
      <c r="B4" s="13">
        <f>SUM(F8:F1001)</f>
        <v>0</v>
      </c>
      <c r="D4" s="15"/>
    </row>
    <row r="5" spans="1:4" ht="11.25">
      <c r="A5" s="16" t="s">
        <v>174</v>
      </c>
      <c r="B5" s="13">
        <f>B3-B4</f>
        <v>0</v>
      </c>
      <c r="D5" s="15"/>
    </row>
    <row r="6" ht="11.25">
      <c r="D6" s="15"/>
    </row>
    <row r="7" spans="1:6" ht="12.75" customHeight="1">
      <c r="A7" s="65" t="s">
        <v>167</v>
      </c>
      <c r="B7" s="65"/>
      <c r="C7" s="65"/>
      <c r="D7" s="66" t="s">
        <v>170</v>
      </c>
      <c r="E7" s="66"/>
      <c r="F7" s="66"/>
    </row>
    <row r="8" spans="1:6" ht="11.25">
      <c r="A8" s="13" t="s">
        <v>92</v>
      </c>
      <c r="B8" s="12" t="s">
        <v>168</v>
      </c>
      <c r="C8" s="12" t="s">
        <v>169</v>
      </c>
      <c r="E8" s="35"/>
      <c r="F8" s="16"/>
    </row>
    <row r="9" spans="5:6" ht="11.25">
      <c r="E9" s="35"/>
      <c r="F9" s="16"/>
    </row>
    <row r="10" spans="5:6" ht="11.25">
      <c r="E10" s="35"/>
      <c r="F10" s="16"/>
    </row>
    <row r="11" spans="5:6" ht="11.25">
      <c r="E11" s="36"/>
      <c r="F11" s="16"/>
    </row>
    <row r="12" spans="5:6" ht="11.25">
      <c r="E12" s="36"/>
      <c r="F12" s="16"/>
    </row>
    <row r="13" spans="5:6" ht="11.25">
      <c r="E13" s="36"/>
      <c r="F13" s="16"/>
    </row>
    <row r="14" spans="5:6" ht="11.25">
      <c r="E14" s="36"/>
      <c r="F14" s="16"/>
    </row>
    <row r="15" spans="5:6" ht="11.25">
      <c r="E15" s="36"/>
      <c r="F15" s="16"/>
    </row>
    <row r="16" spans="5:6" ht="11.25">
      <c r="E16" s="36"/>
      <c r="F16" s="16"/>
    </row>
    <row r="17" spans="5:6" ht="11.25">
      <c r="E17" s="36"/>
      <c r="F17" s="16"/>
    </row>
    <row r="18" spans="5:6" ht="11.25">
      <c r="E18" s="36"/>
      <c r="F18" s="16"/>
    </row>
    <row r="19" spans="5:6" ht="11.25">
      <c r="E19" s="36"/>
      <c r="F19" s="16"/>
    </row>
    <row r="20" spans="5:6" ht="11.25">
      <c r="E20" s="36"/>
      <c r="F20" s="16"/>
    </row>
    <row r="21" spans="5:6" ht="11.25">
      <c r="E21" s="36"/>
      <c r="F21" s="16"/>
    </row>
    <row r="22" spans="5:6" ht="11.25">
      <c r="E22" s="36"/>
      <c r="F22" s="16"/>
    </row>
    <row r="23" spans="5:6" ht="11.25">
      <c r="E23" s="36"/>
      <c r="F23" s="16"/>
    </row>
    <row r="24" spans="5:6" ht="11.25">
      <c r="E24" s="36"/>
      <c r="F24" s="16"/>
    </row>
    <row r="25" spans="5:6" ht="11.25">
      <c r="E25" s="36"/>
      <c r="F25" s="16"/>
    </row>
    <row r="26" spans="5:6" ht="11.25">
      <c r="E26" s="36"/>
      <c r="F26" s="16"/>
    </row>
    <row r="27" spans="5:6" ht="11.25">
      <c r="E27" s="36"/>
      <c r="F27" s="16"/>
    </row>
    <row r="28" spans="5:6" ht="11.25">
      <c r="E28" s="36"/>
      <c r="F28" s="16"/>
    </row>
    <row r="29" spans="5:6" ht="11.25">
      <c r="E29" s="36"/>
      <c r="F29" s="16"/>
    </row>
    <row r="30" spans="5:6" ht="11.25">
      <c r="E30" s="36"/>
      <c r="F30" s="16"/>
    </row>
    <row r="31" spans="5:6" ht="11.25">
      <c r="E31" s="36"/>
      <c r="F31" s="16"/>
    </row>
    <row r="32" spans="5:6" ht="11.25">
      <c r="E32" s="36"/>
      <c r="F32" s="16"/>
    </row>
    <row r="33" spans="5:6" ht="11.25">
      <c r="E33" s="36"/>
      <c r="F33" s="16"/>
    </row>
    <row r="34" spans="5:6" ht="11.25">
      <c r="E34" s="36"/>
      <c r="F34" s="16"/>
    </row>
    <row r="35" spans="5:6" ht="11.25">
      <c r="E35" s="36"/>
      <c r="F35" s="16"/>
    </row>
    <row r="36" spans="5:6" ht="11.25">
      <c r="E36" s="36"/>
      <c r="F36" s="16"/>
    </row>
    <row r="37" spans="5:6" ht="11.25">
      <c r="E37" s="36"/>
      <c r="F37" s="16"/>
    </row>
    <row r="38" spans="5:6" ht="11.25">
      <c r="E38" s="36"/>
      <c r="F38" s="16"/>
    </row>
    <row r="39" spans="5:6" ht="11.25">
      <c r="E39" s="36"/>
      <c r="F39" s="16"/>
    </row>
    <row r="40" spans="5:6" ht="11.25">
      <c r="E40" s="36"/>
      <c r="F40" s="16"/>
    </row>
    <row r="41" spans="5:6" ht="11.25">
      <c r="E41" s="36"/>
      <c r="F41" s="16"/>
    </row>
    <row r="42" spans="5:6" ht="11.25">
      <c r="E42" s="36"/>
      <c r="F42" s="16"/>
    </row>
    <row r="43" spans="5:6" ht="11.25">
      <c r="E43" s="36"/>
      <c r="F43" s="16"/>
    </row>
    <row r="44" spans="5:6" ht="11.25">
      <c r="E44" s="36"/>
      <c r="F44" s="16"/>
    </row>
    <row r="45" spans="5:6" ht="11.25">
      <c r="E45" s="36"/>
      <c r="F45" s="16"/>
    </row>
    <row r="46" spans="5:6" ht="11.25">
      <c r="E46" s="36"/>
      <c r="F46" s="16"/>
    </row>
    <row r="47" spans="5:6" ht="11.25">
      <c r="E47" s="36"/>
      <c r="F47" s="16"/>
    </row>
    <row r="48" spans="5:6" ht="11.25">
      <c r="E48" s="36"/>
      <c r="F48" s="16"/>
    </row>
    <row r="49" spans="5:6" ht="11.25">
      <c r="E49" s="36"/>
      <c r="F49" s="16"/>
    </row>
    <row r="50" spans="5:6" ht="11.25">
      <c r="E50" s="36"/>
      <c r="F50" s="16"/>
    </row>
    <row r="51" spans="5:6" ht="11.25">
      <c r="E51" s="36"/>
      <c r="F51" s="16"/>
    </row>
    <row r="52" spans="5:6" ht="11.25">
      <c r="E52" s="36"/>
      <c r="F52" s="16"/>
    </row>
    <row r="53" spans="5:6" ht="11.25">
      <c r="E53" s="36"/>
      <c r="F53" s="16"/>
    </row>
    <row r="54" ht="11.25">
      <c r="F54" s="16"/>
    </row>
    <row r="55" ht="11.25">
      <c r="F55" s="16"/>
    </row>
    <row r="56" ht="11.25">
      <c r="F56" s="16"/>
    </row>
    <row r="57" ht="11.25">
      <c r="F57" s="16"/>
    </row>
    <row r="58" ht="11.25">
      <c r="F58" s="16"/>
    </row>
    <row r="59" ht="11.25">
      <c r="F59" s="16"/>
    </row>
    <row r="60" ht="11.25">
      <c r="F60" s="16"/>
    </row>
    <row r="61" ht="11.25">
      <c r="F61" s="16"/>
    </row>
    <row r="62" ht="11.25">
      <c r="F62" s="16"/>
    </row>
    <row r="63" ht="11.25">
      <c r="F63" s="16"/>
    </row>
    <row r="64" ht="11.25">
      <c r="F64" s="16"/>
    </row>
    <row r="65" ht="11.25">
      <c r="F65" s="16"/>
    </row>
    <row r="66" ht="11.25">
      <c r="F66" s="16"/>
    </row>
    <row r="67" ht="11.25">
      <c r="F67" s="16"/>
    </row>
    <row r="68" ht="11.25">
      <c r="F68" s="16"/>
    </row>
    <row r="69" ht="11.25">
      <c r="F69" s="16"/>
    </row>
    <row r="70" ht="11.25">
      <c r="F70" s="16"/>
    </row>
    <row r="71" ht="11.25">
      <c r="F71" s="16"/>
    </row>
    <row r="72" ht="11.25">
      <c r="F72" s="16"/>
    </row>
    <row r="73" ht="11.25">
      <c r="F73" s="16"/>
    </row>
    <row r="74" ht="11.25">
      <c r="F74" s="16"/>
    </row>
    <row r="75" ht="11.25">
      <c r="F75" s="16"/>
    </row>
    <row r="76" ht="11.25">
      <c r="F76" s="16"/>
    </row>
    <row r="77" ht="11.25">
      <c r="F77" s="16"/>
    </row>
    <row r="78" ht="11.25">
      <c r="F78" s="16"/>
    </row>
    <row r="79" ht="11.25">
      <c r="F79" s="16"/>
    </row>
    <row r="80" ht="11.25">
      <c r="F80" s="16"/>
    </row>
    <row r="81" ht="11.25">
      <c r="F81" s="16"/>
    </row>
    <row r="82" ht="11.25">
      <c r="F82" s="16"/>
    </row>
    <row r="83" ht="11.25">
      <c r="F83" s="16"/>
    </row>
    <row r="84" ht="11.25">
      <c r="F84" s="16"/>
    </row>
    <row r="85" ht="11.25">
      <c r="F85" s="16"/>
    </row>
    <row r="86" ht="11.25">
      <c r="F86" s="16"/>
    </row>
    <row r="87" ht="11.25">
      <c r="F87" s="16"/>
    </row>
    <row r="88" ht="11.25">
      <c r="F88" s="16"/>
    </row>
    <row r="89" ht="11.25">
      <c r="F89" s="16"/>
    </row>
    <row r="90" ht="11.25">
      <c r="F90" s="16"/>
    </row>
    <row r="91" ht="11.25">
      <c r="F91" s="16"/>
    </row>
    <row r="92" ht="11.25">
      <c r="F92" s="16"/>
    </row>
    <row r="93" ht="11.25">
      <c r="F93" s="16"/>
    </row>
    <row r="94" ht="11.25">
      <c r="F94" s="16"/>
    </row>
  </sheetData>
  <mergeCells count="2">
    <mergeCell ref="A7:C7"/>
    <mergeCell ref="D7:F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Delgiado</dc:creator>
  <cp:keywords/>
  <dc:description/>
  <cp:lastModifiedBy>KANTOR</cp:lastModifiedBy>
  <dcterms:created xsi:type="dcterms:W3CDTF">1996-02-16T03:25:32Z</dcterms:created>
  <dcterms:modified xsi:type="dcterms:W3CDTF">2002-08-05T12:10:33Z</dcterms:modified>
  <cp:category/>
  <cp:version/>
  <cp:contentType/>
  <cp:contentStatus/>
</cp:coreProperties>
</file>